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ens\Documents\Excel Dashboards\Datafiles\Dashboard Solutions\"/>
    </mc:Choice>
  </mc:AlternateContent>
  <bookViews>
    <workbookView xWindow="0" yWindow="132" windowWidth="15396" windowHeight="9720" activeTab="2"/>
  </bookViews>
  <sheets>
    <sheet name="Agent Data July 2014" sheetId="14" r:id="rId1"/>
    <sheet name="Helper sheet" sheetId="15" r:id="rId2"/>
    <sheet name="Dashboard" sheetId="13" r:id="rId3"/>
  </sheets>
  <calcPr calcId="152511"/>
</workbook>
</file>

<file path=xl/calcChain.xml><?xml version="1.0" encoding="utf-8"?>
<calcChain xmlns="http://schemas.openxmlformats.org/spreadsheetml/2006/main">
  <c r="B8" i="13" l="1"/>
  <c r="B3" i="13"/>
  <c r="B15" i="13" l="1"/>
  <c r="B16" i="13"/>
  <c r="B17" i="13"/>
  <c r="B18" i="13"/>
  <c r="B19" i="13"/>
  <c r="B20" i="13"/>
  <c r="B21" i="13"/>
  <c r="B22" i="13"/>
  <c r="B23" i="13"/>
  <c r="B14" i="13"/>
  <c r="F23" i="13" l="1"/>
  <c r="E17" i="15"/>
  <c r="F21" i="13"/>
  <c r="E15" i="15"/>
  <c r="F19" i="13"/>
  <c r="E13" i="15"/>
  <c r="F17" i="13"/>
  <c r="E11" i="15"/>
  <c r="F15" i="13"/>
  <c r="E9" i="15"/>
  <c r="D22" i="13"/>
  <c r="E16" i="15"/>
  <c r="F20" i="13"/>
  <c r="E14" i="15"/>
  <c r="D18" i="13"/>
  <c r="E12" i="15"/>
  <c r="F16" i="13"/>
  <c r="E10" i="15"/>
  <c r="D14" i="13"/>
  <c r="E8" i="15"/>
  <c r="E20" i="13"/>
  <c r="E16" i="13"/>
  <c r="E22" i="13"/>
  <c r="E18" i="13"/>
  <c r="E14" i="13"/>
  <c r="G22" i="13"/>
  <c r="G20" i="13"/>
  <c r="G18" i="13"/>
  <c r="G16" i="13"/>
  <c r="G14" i="13"/>
  <c r="G23" i="13"/>
  <c r="E23" i="13"/>
  <c r="G21" i="13"/>
  <c r="E21" i="13"/>
  <c r="G19" i="13"/>
  <c r="E19" i="13"/>
  <c r="G17" i="13"/>
  <c r="E17" i="13"/>
  <c r="G15" i="13"/>
  <c r="E15" i="13"/>
  <c r="F22" i="13"/>
  <c r="F18" i="13"/>
  <c r="F14" i="13"/>
  <c r="D23" i="13"/>
  <c r="D21" i="13"/>
  <c r="D19" i="13"/>
  <c r="D17" i="13"/>
  <c r="D15" i="13"/>
  <c r="D20" i="13"/>
  <c r="D16" i="13"/>
  <c r="F14" i="15" l="1"/>
  <c r="F8" i="15"/>
  <c r="F16" i="15"/>
  <c r="F9" i="15"/>
  <c r="F11" i="15"/>
  <c r="F13" i="15"/>
  <c r="F15" i="15"/>
  <c r="F17" i="15"/>
  <c r="F12" i="15"/>
  <c r="F10" i="15"/>
</calcChain>
</file>

<file path=xl/sharedStrings.xml><?xml version="1.0" encoding="utf-8"?>
<sst xmlns="http://schemas.openxmlformats.org/spreadsheetml/2006/main" count="124" uniqueCount="116">
  <si>
    <t>Phone Calls</t>
  </si>
  <si>
    <t>Date</t>
  </si>
  <si>
    <t>Customer Satisfaction Score</t>
  </si>
  <si>
    <t>Calls handled</t>
  </si>
  <si>
    <t>Average Customer Satisfaction Score</t>
  </si>
  <si>
    <t>Ware, David</t>
  </si>
  <si>
    <t>Kennedy, Kimberly</t>
  </si>
  <si>
    <t>Howell, Douglas</t>
  </si>
  <si>
    <t>Vaughn, Harlon</t>
  </si>
  <si>
    <t>Hunt, Norman</t>
  </si>
  <si>
    <t>Rogers, Colleen</t>
  </si>
  <si>
    <t>Briggs, Bryan</t>
  </si>
  <si>
    <t>Thomas, Shannon</t>
  </si>
  <si>
    <t>Schultz, Norman</t>
  </si>
  <si>
    <t>Burnett, Kevin</t>
  </si>
  <si>
    <t>Sullivan, Robert</t>
  </si>
  <si>
    <t>Wright, Brad</t>
  </si>
  <si>
    <t>Booth, Raquel</t>
  </si>
  <si>
    <t>Norton, Bruce</t>
  </si>
  <si>
    <t>Myers, Marc</t>
  </si>
  <si>
    <t>Snyder, Duane</t>
  </si>
  <si>
    <t>Dyer, Carrie</t>
  </si>
  <si>
    <t>Ramirez, Keith</t>
  </si>
  <si>
    <t>Swanson, Vicki</t>
  </si>
  <si>
    <t>Kirk, Chris</t>
  </si>
  <si>
    <t>Juarez, Neill</t>
  </si>
  <si>
    <t>Richardson, Deborah</t>
  </si>
  <si>
    <t>Kemp, Holly</t>
  </si>
  <si>
    <t>Morales, Linda</t>
  </si>
  <si>
    <t>Espinoza, Derrell</t>
  </si>
  <si>
    <t>Porter, Rachel</t>
  </si>
  <si>
    <t>Wagner, Lynne</t>
  </si>
  <si>
    <t>Smith, Koleen</t>
  </si>
  <si>
    <t>French, Robert</t>
  </si>
  <si>
    <t>Morton, Brian</t>
  </si>
  <si>
    <t>Knox, Lori</t>
  </si>
  <si>
    <t>Wilcox, Robert</t>
  </si>
  <si>
    <t>Clarke, Dennis</t>
  </si>
  <si>
    <t>Salazar, Ruben</t>
  </si>
  <si>
    <t>Mueller, Philip</t>
  </si>
  <si>
    <t>Flores, Angela</t>
  </si>
  <si>
    <t>King, Taslim</t>
  </si>
  <si>
    <t>Neal, Sally</t>
  </si>
  <si>
    <t>Gilbert, Shannon</t>
  </si>
  <si>
    <t>Vincent, Guy</t>
  </si>
  <si>
    <t>Vasquez, Michael</t>
  </si>
  <si>
    <t>Oliver, Francisco</t>
  </si>
  <si>
    <t>Watkins, Gary</t>
  </si>
  <si>
    <t>Vance, Cheryl</t>
  </si>
  <si>
    <t>Hamilton, Theo</t>
  </si>
  <si>
    <t>Douglas, Kenneth</t>
  </si>
  <si>
    <t>Bryant, Douglas</t>
  </si>
  <si>
    <t>Ramos, Jan</t>
  </si>
  <si>
    <t>Gibson, Janet</t>
  </si>
  <si>
    <t>Blankenship, Roger</t>
  </si>
  <si>
    <t>Velasquez, Clint</t>
  </si>
  <si>
    <t>Grant, Leonard</t>
  </si>
  <si>
    <t>Franklin, Alicia</t>
  </si>
  <si>
    <t>Stewart, Elizabeth</t>
  </si>
  <si>
    <t>Campbell, Michael</t>
  </si>
  <si>
    <t>Sherman, Karin</t>
  </si>
  <si>
    <t>Alvarez, Steven</t>
  </si>
  <si>
    <t>Carter, Allan</t>
  </si>
  <si>
    <t>White, Daniel</t>
  </si>
  <si>
    <t>Hopkins, Lisa</t>
  </si>
  <si>
    <t>Wood, Larry</t>
  </si>
  <si>
    <t>Young, Benjamin</t>
  </si>
  <si>
    <t>Turner, Ray</t>
  </si>
  <si>
    <t>Jacobs, Florianne</t>
  </si>
  <si>
    <t>Garner, Terry</t>
  </si>
  <si>
    <t>Jenkins, Scott</t>
  </si>
  <si>
    <t>Rojas, Charles</t>
  </si>
  <si>
    <t>Browning, Kathleen</t>
  </si>
  <si>
    <t>Logan, Karen</t>
  </si>
  <si>
    <t>Soto, Christopher</t>
  </si>
  <si>
    <t>Shannon, Kevin</t>
  </si>
  <si>
    <t>Newton, Leigh</t>
  </si>
  <si>
    <t>Brady, Traci</t>
  </si>
  <si>
    <t>Hoover, Evangeline</t>
  </si>
  <si>
    <t>Maldonado, Robert</t>
  </si>
  <si>
    <t>Hill, Robin</t>
  </si>
  <si>
    <t>Kirby, Michael</t>
  </si>
  <si>
    <t>Hurst, Thomas</t>
  </si>
  <si>
    <t>Hampton, Catherine</t>
  </si>
  <si>
    <t>Carey, Andrea</t>
  </si>
  <si>
    <t>Alvarado, Sonia</t>
  </si>
  <si>
    <t>Robinson, John</t>
  </si>
  <si>
    <t>Perry, Christopher</t>
  </si>
  <si>
    <t>Cole, Elbert</t>
  </si>
  <si>
    <t>Gregory, Jon</t>
  </si>
  <si>
    <t>Blackburn, Kathryn</t>
  </si>
  <si>
    <t>Gutierrez, Regina</t>
  </si>
  <si>
    <t>Holloway, Christopher</t>
  </si>
  <si>
    <t>Moses, Mark</t>
  </si>
  <si>
    <t>Ferguson, John</t>
  </si>
  <si>
    <t>Carpenter, Ronald</t>
  </si>
  <si>
    <t>Cortez, Jack</t>
  </si>
  <si>
    <t>Castillo, Sheri</t>
  </si>
  <si>
    <t>Leblanc, Jenny</t>
  </si>
  <si>
    <t>Doyle, Leslie</t>
  </si>
  <si>
    <t>Harrington, Aron</t>
  </si>
  <si>
    <t>Harding, Erin</t>
  </si>
  <si>
    <t>Robles, Charles</t>
  </si>
  <si>
    <t>Newman, Aria</t>
  </si>
  <si>
    <t>Hughes, Kevin</t>
  </si>
  <si>
    <t>Agent Name</t>
  </si>
  <si>
    <t>Agent Performance</t>
  </si>
  <si>
    <t>Scroll bar output:</t>
  </si>
  <si>
    <t>Average Call Duration</t>
  </si>
  <si>
    <t>Issue Resolution Rate</t>
  </si>
  <si>
    <t/>
  </si>
  <si>
    <t>Drop down output:</t>
  </si>
  <si>
    <t>Drop down values</t>
  </si>
  <si>
    <t>Drop down data for charting</t>
  </si>
  <si>
    <t>Average customer satisfaction rate</t>
  </si>
  <si>
    <t>Average issue resolution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</si>
</sst>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#,##0_ ;[Red]\-#,##0\ "/>
    <numFmt numFmtId="166" formatCode="0.0"/>
    <numFmt numFmtId="167" formatCode="[$-F400]h:mm:ss\ AM/PM"/>
  </numFmts>
  <fonts count="12" x14ac:knownFonts="1"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36"/>
      <name val="Century Gothic"/>
      <family val="2"/>
    </font>
    <font>
      <sz val="10"/>
      <name val="Century Gothic"/>
      <family val="2"/>
    </font>
    <font>
      <b/>
      <sz val="8"/>
      <color theme="0"/>
      <name val="Century Gothic"/>
      <family val="2"/>
    </font>
    <font>
      <sz val="12"/>
      <color theme="0"/>
      <name val="Century Gothic"/>
      <family val="2"/>
    </font>
    <font>
      <sz val="8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hair">
        <color indexed="64"/>
      </bottom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 style="hair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4.9989318521683403E-2"/>
      </top>
      <bottom style="thin">
        <color theme="0" tint="-0.2499465926084170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17" fontId="0" fillId="0" borderId="0" xfId="0" applyNumberFormat="1" applyAlignment="1">
      <alignment horizontal="right"/>
    </xf>
    <xf numFmtId="166" fontId="0" fillId="0" borderId="0" xfId="0" applyNumberFormat="1"/>
    <xf numFmtId="166" fontId="0" fillId="0" borderId="0" xfId="0" applyNumberFormat="1" applyFill="1" applyBorder="1"/>
    <xf numFmtId="166" fontId="0" fillId="0" borderId="0" xfId="0" applyNumberFormat="1" applyBorder="1"/>
    <xf numFmtId="9" fontId="0" fillId="0" borderId="0" xfId="5" applyNumberFormat="1" applyFont="1"/>
    <xf numFmtId="167" fontId="0" fillId="0" borderId="0" xfId="0" applyNumberFormat="1"/>
    <xf numFmtId="0" fontId="3" fillId="0" borderId="0" xfId="0" applyFont="1"/>
    <xf numFmtId="0" fontId="4" fillId="3" borderId="8" xfId="0" applyFont="1" applyFill="1" applyBorder="1" applyAlignment="1" applyProtection="1">
      <alignment horizontal="centerContinuous" vertical="center" wrapText="1"/>
      <protection hidden="1"/>
    </xf>
    <xf numFmtId="0" fontId="5" fillId="3" borderId="9" xfId="0" applyFont="1" applyFill="1" applyBorder="1" applyAlignment="1">
      <alignment horizontal="centerContinuous"/>
    </xf>
    <xf numFmtId="0" fontId="6" fillId="3" borderId="9" xfId="0" applyFont="1" applyFill="1" applyBorder="1" applyAlignment="1">
      <alignment horizontal="centerContinuous"/>
    </xf>
    <xf numFmtId="0" fontId="5" fillId="3" borderId="10" xfId="0" applyFont="1" applyFill="1" applyBorder="1" applyAlignment="1">
      <alignment horizontal="centerContinuous"/>
    </xf>
    <xf numFmtId="0" fontId="5" fillId="2" borderId="0" xfId="0" applyFont="1" applyFill="1"/>
    <xf numFmtId="0" fontId="4" fillId="3" borderId="16" xfId="0" applyFont="1" applyFill="1" applyBorder="1" applyAlignment="1" applyProtection="1">
      <alignment horizontal="centerContinuous" vertical="center" wrapText="1"/>
      <protection hidden="1"/>
    </xf>
    <xf numFmtId="0" fontId="8" fillId="2" borderId="0" xfId="0" applyFont="1" applyFill="1" applyBorder="1" applyProtection="1">
      <protection hidden="1"/>
    </xf>
    <xf numFmtId="0" fontId="8" fillId="2" borderId="0" xfId="0" applyNumberFormat="1" applyFont="1" applyFill="1" applyBorder="1" applyProtection="1">
      <protection hidden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vertical="center"/>
      <protection hidden="1"/>
    </xf>
    <xf numFmtId="0" fontId="11" fillId="4" borderId="4" xfId="0" applyFont="1" applyFill="1" applyBorder="1" applyAlignment="1" applyProtection="1">
      <alignment horizontal="center"/>
      <protection hidden="1"/>
    </xf>
    <xf numFmtId="165" fontId="11" fillId="4" borderId="1" xfId="0" applyNumberFormat="1" applyFont="1" applyFill="1" applyBorder="1" applyAlignment="1" applyProtection="1">
      <alignment vertical="center"/>
      <protection hidden="1"/>
    </xf>
    <xf numFmtId="9" fontId="11" fillId="4" borderId="1" xfId="5" applyNumberFormat="1" applyFont="1" applyFill="1" applyBorder="1" applyAlignment="1" applyProtection="1">
      <alignment vertical="center"/>
      <protection hidden="1"/>
    </xf>
    <xf numFmtId="167" fontId="11" fillId="4" borderId="1" xfId="0" applyNumberFormat="1" applyFont="1" applyFill="1" applyBorder="1" applyAlignment="1" applyProtection="1">
      <alignment vertical="center"/>
      <protection hidden="1"/>
    </xf>
    <xf numFmtId="9" fontId="11" fillId="4" borderId="1" xfId="5" applyFont="1" applyFill="1" applyBorder="1" applyAlignment="1" applyProtection="1">
      <alignment vertical="center"/>
      <protection hidden="1"/>
    </xf>
    <xf numFmtId="0" fontId="11" fillId="4" borderId="2" xfId="0" applyFont="1" applyFill="1" applyBorder="1" applyAlignment="1" applyProtection="1">
      <alignment vertical="center"/>
      <protection hidden="1"/>
    </xf>
    <xf numFmtId="0" fontId="11" fillId="4" borderId="5" xfId="0" applyFont="1" applyFill="1" applyBorder="1" applyAlignment="1" applyProtection="1">
      <alignment horizontal="center"/>
      <protection hidden="1"/>
    </xf>
    <xf numFmtId="0" fontId="11" fillId="4" borderId="6" xfId="0" applyFont="1" applyFill="1" applyBorder="1" applyAlignment="1" applyProtection="1">
      <alignment vertical="center"/>
      <protection hidden="1"/>
    </xf>
    <xf numFmtId="0" fontId="11" fillId="4" borderId="7" xfId="0" applyFont="1" applyFill="1" applyBorder="1" applyAlignment="1" applyProtection="1">
      <alignment horizontal="center"/>
      <protection hidden="1"/>
    </xf>
    <xf numFmtId="9" fontId="7" fillId="5" borderId="11" xfId="0" applyNumberFormat="1" applyFont="1" applyFill="1" applyBorder="1" applyAlignment="1">
      <alignment horizontal="center" vertical="center"/>
    </xf>
    <xf numFmtId="9" fontId="7" fillId="5" borderId="0" xfId="0" applyNumberFormat="1" applyFont="1" applyFill="1" applyBorder="1" applyAlignment="1">
      <alignment horizontal="center" vertical="center"/>
    </xf>
    <xf numFmtId="9" fontId="7" fillId="5" borderId="12" xfId="0" applyNumberFormat="1" applyFont="1" applyFill="1" applyBorder="1" applyAlignment="1">
      <alignment horizontal="center" vertical="center"/>
    </xf>
    <xf numFmtId="9" fontId="7" fillId="5" borderId="13" xfId="0" applyNumberFormat="1" applyFont="1" applyFill="1" applyBorder="1" applyAlignment="1">
      <alignment horizontal="center" vertical="center"/>
    </xf>
    <xf numFmtId="9" fontId="7" fillId="5" borderId="14" xfId="0" applyNumberFormat="1" applyFont="1" applyFill="1" applyBorder="1" applyAlignment="1">
      <alignment horizontal="center" vertical="center"/>
    </xf>
    <xf numFmtId="9" fontId="7" fillId="5" borderId="15" xfId="0" applyNumberFormat="1" applyFont="1" applyFill="1" applyBorder="1" applyAlignment="1">
      <alignment horizontal="center" vertical="center"/>
    </xf>
  </cellXfs>
  <cellStyles count="6">
    <cellStyle name="Currency 2" xfId="1"/>
    <cellStyle name="Currency 3" xfId="2"/>
    <cellStyle name="Normal" xfId="0" builtinId="0" customBuiltin="1"/>
    <cellStyle name="Normal 2" xfId="3"/>
    <cellStyle name="Normal 3" xfId="4"/>
    <cellStyle name="Percent" xfId="5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D9D9D9"/>
      <color rgb="FF97DC3C"/>
      <color rgb="FF8FAFD5"/>
      <color rgb="FFEF792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'Agent Data July 2014'!$H$1</c:f>
              <c:strCache>
                <c:ptCount val="1"/>
                <c:pt idx="0">
                  <c:v>Customer Satisfaction Score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</c:spPr>
          <c:cat>
            <c:numRef>
              <c:f>'Agent Data July 2014'!$G$2:$G$18</c:f>
              <c:numCache>
                <c:formatCode>mmm\-yy</c:formatCode>
                <c:ptCount val="17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</c:numCache>
            </c:numRef>
          </c:cat>
          <c:val>
            <c:numRef>
              <c:f>'Agent Data July 2014'!$H$2:$H$18</c:f>
              <c:numCache>
                <c:formatCode>0.0</c:formatCode>
                <c:ptCount val="17"/>
                <c:pt idx="0">
                  <c:v>87.2</c:v>
                </c:pt>
                <c:pt idx="1">
                  <c:v>88</c:v>
                </c:pt>
                <c:pt idx="2">
                  <c:v>86</c:v>
                </c:pt>
                <c:pt idx="3">
                  <c:v>86.2</c:v>
                </c:pt>
                <c:pt idx="4">
                  <c:v>89.2</c:v>
                </c:pt>
                <c:pt idx="5">
                  <c:v>87.2</c:v>
                </c:pt>
                <c:pt idx="6">
                  <c:v>87.7</c:v>
                </c:pt>
                <c:pt idx="7">
                  <c:v>88</c:v>
                </c:pt>
                <c:pt idx="8">
                  <c:v>88.5</c:v>
                </c:pt>
                <c:pt idx="9">
                  <c:v>88</c:v>
                </c:pt>
                <c:pt idx="10">
                  <c:v>89.3</c:v>
                </c:pt>
                <c:pt idx="11">
                  <c:v>88.4</c:v>
                </c:pt>
                <c:pt idx="12">
                  <c:v>87.2</c:v>
                </c:pt>
                <c:pt idx="13">
                  <c:v>87.1</c:v>
                </c:pt>
                <c:pt idx="14">
                  <c:v>87.7</c:v>
                </c:pt>
                <c:pt idx="15">
                  <c:v>86.2</c:v>
                </c:pt>
                <c:pt idx="16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70704"/>
        <c:axId val="372369528"/>
      </c:areaChart>
      <c:lineChart>
        <c:grouping val="standard"/>
        <c:varyColors val="0"/>
        <c:ser>
          <c:idx val="1"/>
          <c:order val="1"/>
          <c:tx>
            <c:strRef>
              <c:f>'Agent Data July 2014'!$I$1</c:f>
              <c:strCache>
                <c:ptCount val="1"/>
                <c:pt idx="0">
                  <c:v>Phone Calls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'Agent Data July 2014'!$G$2:$G$18</c:f>
              <c:numCache>
                <c:formatCode>mmm\-yy</c:formatCode>
                <c:ptCount val="17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</c:numCache>
            </c:numRef>
          </c:cat>
          <c:val>
            <c:numRef>
              <c:f>'Agent Data July 2014'!$I$2:$I$18</c:f>
              <c:numCache>
                <c:formatCode>General</c:formatCode>
                <c:ptCount val="17"/>
                <c:pt idx="0">
                  <c:v>3386</c:v>
                </c:pt>
                <c:pt idx="1">
                  <c:v>3018</c:v>
                </c:pt>
                <c:pt idx="2">
                  <c:v>3157</c:v>
                </c:pt>
                <c:pt idx="3">
                  <c:v>3802</c:v>
                </c:pt>
                <c:pt idx="4">
                  <c:v>3086</c:v>
                </c:pt>
                <c:pt idx="5">
                  <c:v>3010</c:v>
                </c:pt>
                <c:pt idx="6">
                  <c:v>2834</c:v>
                </c:pt>
                <c:pt idx="7">
                  <c:v>3155</c:v>
                </c:pt>
                <c:pt idx="8">
                  <c:v>1961</c:v>
                </c:pt>
                <c:pt idx="9">
                  <c:v>3046</c:v>
                </c:pt>
                <c:pt idx="10">
                  <c:v>2840</c:v>
                </c:pt>
                <c:pt idx="11">
                  <c:v>2677</c:v>
                </c:pt>
                <c:pt idx="12">
                  <c:v>3164</c:v>
                </c:pt>
                <c:pt idx="13">
                  <c:v>3016</c:v>
                </c:pt>
                <c:pt idx="14">
                  <c:v>2836</c:v>
                </c:pt>
                <c:pt idx="15">
                  <c:v>2751</c:v>
                </c:pt>
                <c:pt idx="16">
                  <c:v>2899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370312"/>
        <c:axId val="372367568"/>
      </c:lineChart>
      <c:dateAx>
        <c:axId val="372370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72367568"/>
        <c:crosses val="autoZero"/>
        <c:auto val="1"/>
        <c:lblOffset val="100"/>
        <c:baseTimeUnit val="days"/>
      </c:dateAx>
      <c:valAx>
        <c:axId val="3723675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370312"/>
        <c:crosses val="autoZero"/>
        <c:crossBetween val="between"/>
      </c:valAx>
      <c:valAx>
        <c:axId val="37236952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372370704"/>
        <c:crosses val="max"/>
        <c:crossBetween val="between"/>
      </c:valAx>
      <c:dateAx>
        <c:axId val="3723707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72369528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>
      <a:solidFill>
        <a:srgbClr val="D9D9D9"/>
      </a:solidFill>
    </a:ln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04200934099115"/>
          <c:y val="0.23691419341813041"/>
          <c:w val="0.7806645251552673"/>
          <c:h val="0.763085806581869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'Helper sheet'!$E$8:$E$17</c:f>
              <c:strCache>
                <c:ptCount val="10"/>
                <c:pt idx="0">
                  <c:v>Hunt, Norman</c:v>
                </c:pt>
                <c:pt idx="1">
                  <c:v>Rogers, Colleen</c:v>
                </c:pt>
                <c:pt idx="2">
                  <c:v>Briggs, Bryan</c:v>
                </c:pt>
                <c:pt idx="3">
                  <c:v>Thomas, Shannon</c:v>
                </c:pt>
                <c:pt idx="4">
                  <c:v>Schultz, Norman</c:v>
                </c:pt>
                <c:pt idx="5">
                  <c:v>Burnett, Kevin</c:v>
                </c:pt>
                <c:pt idx="6">
                  <c:v>Sullivan, Robert</c:v>
                </c:pt>
                <c:pt idx="7">
                  <c:v>Wright, Brad</c:v>
                </c:pt>
                <c:pt idx="8">
                  <c:v>Booth, Raquel</c:v>
                </c:pt>
                <c:pt idx="9">
                  <c:v>Norton, Bruce</c:v>
                </c:pt>
              </c:strCache>
            </c:strRef>
          </c:cat>
          <c:val>
            <c:numRef>
              <c:f>'Helper sheet'!$F$8:$F$17</c:f>
              <c:numCache>
                <c:formatCode>General</c:formatCode>
                <c:ptCount val="10"/>
                <c:pt idx="0">
                  <c:v>54</c:v>
                </c:pt>
                <c:pt idx="1">
                  <c:v>32</c:v>
                </c:pt>
                <c:pt idx="2">
                  <c:v>51</c:v>
                </c:pt>
                <c:pt idx="3">
                  <c:v>4</c:v>
                </c:pt>
                <c:pt idx="4">
                  <c:v>20</c:v>
                </c:pt>
                <c:pt idx="5">
                  <c:v>38</c:v>
                </c:pt>
                <c:pt idx="6">
                  <c:v>31</c:v>
                </c:pt>
                <c:pt idx="7">
                  <c:v>27</c:v>
                </c:pt>
                <c:pt idx="8">
                  <c:v>18</c:v>
                </c:pt>
                <c:pt idx="9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2366784"/>
        <c:axId val="372372664"/>
      </c:barChart>
      <c:catAx>
        <c:axId val="372366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372664"/>
        <c:crosses val="autoZero"/>
        <c:auto val="1"/>
        <c:lblAlgn val="ctr"/>
        <c:lblOffset val="100"/>
        <c:noMultiLvlLbl val="0"/>
      </c:catAx>
      <c:valAx>
        <c:axId val="37237266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36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16" fmlaLink="'Helper sheet'!$B$1" max="91" min="1" page="10" val="5"/>
</file>

<file path=xl/ctrlProps/ctrlProp2.xml><?xml version="1.0" encoding="utf-8"?>
<formControlPr xmlns="http://schemas.microsoft.com/office/spreadsheetml/2009/9/main" objectType="Drop" dropStyle="combo" dx="16" fmlaLink="'Helper sheet'!$B$2" fmlaRange="'Helper sheet'!$E$2:$E$5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</xdr:rowOff>
    </xdr:from>
    <xdr:to>
      <xdr:col>18</xdr:col>
      <xdr:colOff>0</xdr:colOff>
      <xdr:row>10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685800</xdr:rowOff>
        </xdr:from>
        <xdr:to>
          <xdr:col>3</xdr:col>
          <xdr:colOff>0</xdr:colOff>
          <xdr:row>22</xdr:row>
          <xdr:rowOff>213360</xdr:rowOff>
        </xdr:to>
        <xdr:sp macro="" textlink="">
          <xdr:nvSpPr>
            <xdr:cNvPr id="6145" name="ScrollBar Liste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0</xdr:colOff>
      <xdr:row>12</xdr:row>
      <xdr:rowOff>0</xdr:rowOff>
    </xdr:from>
    <xdr:to>
      <xdr:col>18</xdr:col>
      <xdr:colOff>1</xdr:colOff>
      <xdr:row>23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594360</xdr:colOff>
          <xdr:row>12</xdr:row>
          <xdr:rowOff>60960</xdr:rowOff>
        </xdr:from>
        <xdr:to>
          <xdr:col>17</xdr:col>
          <xdr:colOff>487680</xdr:colOff>
          <xdr:row>12</xdr:row>
          <xdr:rowOff>259080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79" workbookViewId="0">
      <selection activeCell="E1" sqref="E1"/>
    </sheetView>
  </sheetViews>
  <sheetFormatPr defaultRowHeight="14.4" x14ac:dyDescent="0.3"/>
  <cols>
    <col min="1" max="1" width="21" customWidth="1"/>
    <col min="2" max="2" width="12.88671875" customWidth="1"/>
    <col min="3" max="3" width="34.109375" customWidth="1"/>
    <col min="4" max="4" width="20.44140625" bestFit="1" customWidth="1"/>
    <col min="5" max="5" width="20.33203125" bestFit="1" customWidth="1"/>
    <col min="7" max="7" width="12.33203125" customWidth="1"/>
    <col min="8" max="8" width="26.109375" bestFit="1" customWidth="1"/>
    <col min="9" max="9" width="11.33203125" bestFit="1" customWidth="1"/>
  </cols>
  <sheetData>
    <row r="1" spans="1:9" x14ac:dyDescent="0.3">
      <c r="A1" t="s">
        <v>105</v>
      </c>
      <c r="B1" t="s">
        <v>3</v>
      </c>
      <c r="C1" t="s">
        <v>4</v>
      </c>
      <c r="D1" t="s">
        <v>108</v>
      </c>
      <c r="E1" t="s">
        <v>109</v>
      </c>
      <c r="G1" t="s">
        <v>1</v>
      </c>
      <c r="H1" t="s">
        <v>2</v>
      </c>
      <c r="I1" t="s">
        <v>0</v>
      </c>
    </row>
    <row r="2" spans="1:9" x14ac:dyDescent="0.3">
      <c r="A2" t="s">
        <v>5</v>
      </c>
      <c r="B2" s="1">
        <v>11</v>
      </c>
      <c r="C2" s="6">
        <v>0.62</v>
      </c>
      <c r="D2" s="7">
        <v>5.6000000000000008E-3</v>
      </c>
      <c r="E2" s="6">
        <v>0.85</v>
      </c>
      <c r="G2" s="2">
        <v>41334</v>
      </c>
      <c r="H2" s="3">
        <v>87.2</v>
      </c>
      <c r="I2" s="1">
        <v>3386</v>
      </c>
    </row>
    <row r="3" spans="1:9" x14ac:dyDescent="0.3">
      <c r="A3" t="s">
        <v>6</v>
      </c>
      <c r="B3" s="1">
        <v>7</v>
      </c>
      <c r="C3" s="6">
        <v>0.51</v>
      </c>
      <c r="D3" s="7">
        <v>1.72E-2</v>
      </c>
      <c r="E3" s="6">
        <v>0.89</v>
      </c>
      <c r="G3" s="2">
        <v>41365</v>
      </c>
      <c r="H3" s="3">
        <v>88</v>
      </c>
      <c r="I3" s="1">
        <v>3018</v>
      </c>
    </row>
    <row r="4" spans="1:9" x14ac:dyDescent="0.3">
      <c r="A4" t="s">
        <v>7</v>
      </c>
      <c r="B4" s="1">
        <v>30</v>
      </c>
      <c r="C4" s="6">
        <v>0.57999999999999996</v>
      </c>
      <c r="D4" s="7">
        <v>1.9E-2</v>
      </c>
      <c r="E4" s="6">
        <v>0.9</v>
      </c>
      <c r="G4" s="2">
        <v>41395</v>
      </c>
      <c r="H4" s="5">
        <v>86</v>
      </c>
      <c r="I4" s="1">
        <v>3157</v>
      </c>
    </row>
    <row r="5" spans="1:9" x14ac:dyDescent="0.3">
      <c r="A5" t="s">
        <v>8</v>
      </c>
      <c r="B5" s="1">
        <v>15</v>
      </c>
      <c r="C5" s="6">
        <v>0.68</v>
      </c>
      <c r="D5" s="7">
        <v>6.9999999999999993E-3</v>
      </c>
      <c r="E5" s="6">
        <v>0.88</v>
      </c>
      <c r="G5" s="2">
        <v>41426</v>
      </c>
      <c r="H5" s="5">
        <v>86.2</v>
      </c>
      <c r="I5" s="1">
        <v>3802</v>
      </c>
    </row>
    <row r="6" spans="1:9" x14ac:dyDescent="0.3">
      <c r="A6" t="s">
        <v>9</v>
      </c>
      <c r="B6" s="1">
        <v>54</v>
      </c>
      <c r="C6" s="6">
        <v>0.75</v>
      </c>
      <c r="D6" s="7">
        <v>1.1599999999999999E-2</v>
      </c>
      <c r="E6" s="6">
        <v>0.94</v>
      </c>
      <c r="G6" s="2">
        <v>41456</v>
      </c>
      <c r="H6" s="5">
        <v>89.2</v>
      </c>
      <c r="I6" s="1">
        <v>3086</v>
      </c>
    </row>
    <row r="7" spans="1:9" x14ac:dyDescent="0.3">
      <c r="A7" t="s">
        <v>10</v>
      </c>
      <c r="B7" s="1">
        <v>32</v>
      </c>
      <c r="C7" s="6">
        <v>0.91</v>
      </c>
      <c r="D7" s="7">
        <v>1.9400000000000001E-2</v>
      </c>
      <c r="E7" s="6">
        <v>0.96</v>
      </c>
      <c r="G7" s="2">
        <v>41487</v>
      </c>
      <c r="H7" s="3">
        <v>87.2</v>
      </c>
      <c r="I7" s="1">
        <v>3010</v>
      </c>
    </row>
    <row r="8" spans="1:9" x14ac:dyDescent="0.3">
      <c r="A8" t="s">
        <v>11</v>
      </c>
      <c r="B8" s="1">
        <v>51</v>
      </c>
      <c r="C8" s="6">
        <v>0.99</v>
      </c>
      <c r="D8" s="7">
        <v>1.5600000000000001E-2</v>
      </c>
      <c r="E8" s="6">
        <v>0.92</v>
      </c>
      <c r="G8" s="2">
        <v>41518</v>
      </c>
      <c r="H8" s="3">
        <v>87.7</v>
      </c>
      <c r="I8" s="1">
        <v>2834</v>
      </c>
    </row>
    <row r="9" spans="1:9" x14ac:dyDescent="0.3">
      <c r="A9" t="s">
        <v>12</v>
      </c>
      <c r="B9" s="1">
        <v>4</v>
      </c>
      <c r="C9" s="6">
        <v>0.82</v>
      </c>
      <c r="D9" s="7">
        <v>1.18E-2</v>
      </c>
      <c r="E9" s="6">
        <v>0.99</v>
      </c>
      <c r="G9" s="2">
        <v>41548</v>
      </c>
      <c r="H9" s="3">
        <v>88</v>
      </c>
      <c r="I9" s="1">
        <v>3155</v>
      </c>
    </row>
    <row r="10" spans="1:9" x14ac:dyDescent="0.3">
      <c r="A10" t="s">
        <v>13</v>
      </c>
      <c r="B10" s="1">
        <v>20</v>
      </c>
      <c r="C10" s="6">
        <v>0.87</v>
      </c>
      <c r="D10" s="7">
        <v>1.1200000000000002E-2</v>
      </c>
      <c r="E10" s="6">
        <v>0.91</v>
      </c>
      <c r="G10" s="2">
        <v>41579</v>
      </c>
      <c r="H10" s="3">
        <v>88.5</v>
      </c>
      <c r="I10" s="1">
        <v>1961</v>
      </c>
    </row>
    <row r="11" spans="1:9" x14ac:dyDescent="0.3">
      <c r="A11" t="s">
        <v>14</v>
      </c>
      <c r="B11" s="1">
        <v>38</v>
      </c>
      <c r="C11" s="6">
        <v>0.59</v>
      </c>
      <c r="D11" s="7">
        <v>1E-3</v>
      </c>
      <c r="E11" s="6">
        <v>0.87</v>
      </c>
      <c r="G11" s="2">
        <v>41609</v>
      </c>
      <c r="H11" s="3">
        <v>88</v>
      </c>
      <c r="I11" s="1">
        <v>3046</v>
      </c>
    </row>
    <row r="12" spans="1:9" x14ac:dyDescent="0.3">
      <c r="A12" t="s">
        <v>15</v>
      </c>
      <c r="B12" s="1">
        <v>31</v>
      </c>
      <c r="C12" s="6">
        <v>0.74</v>
      </c>
      <c r="D12" s="7">
        <v>3.5999999999999999E-3</v>
      </c>
      <c r="E12" s="6">
        <v>0.87</v>
      </c>
      <c r="G12" s="2">
        <v>41640</v>
      </c>
      <c r="H12" s="3">
        <v>89.3</v>
      </c>
      <c r="I12" s="1">
        <v>2840</v>
      </c>
    </row>
    <row r="13" spans="1:9" x14ac:dyDescent="0.3">
      <c r="A13" t="s">
        <v>16</v>
      </c>
      <c r="B13" s="1">
        <v>27</v>
      </c>
      <c r="C13" s="6">
        <v>0.51</v>
      </c>
      <c r="D13" s="7">
        <v>4.4000000000000003E-3</v>
      </c>
      <c r="E13" s="6">
        <v>0.93</v>
      </c>
      <c r="G13" s="2">
        <v>41671</v>
      </c>
      <c r="H13" s="3">
        <v>88.4</v>
      </c>
      <c r="I13" s="1">
        <v>2677</v>
      </c>
    </row>
    <row r="14" spans="1:9" x14ac:dyDescent="0.3">
      <c r="A14" t="s">
        <v>17</v>
      </c>
      <c r="B14" s="1">
        <v>18</v>
      </c>
      <c r="C14" s="6">
        <v>0.78</v>
      </c>
      <c r="D14" s="7">
        <v>2.6000000000000003E-3</v>
      </c>
      <c r="E14" s="6">
        <v>0.86</v>
      </c>
      <c r="G14" s="2">
        <v>41699</v>
      </c>
      <c r="H14" s="3">
        <v>87.2</v>
      </c>
      <c r="I14" s="1">
        <v>3164</v>
      </c>
    </row>
    <row r="15" spans="1:9" x14ac:dyDescent="0.3">
      <c r="A15" t="s">
        <v>18</v>
      </c>
      <c r="B15" s="1">
        <v>27</v>
      </c>
      <c r="C15" s="6">
        <v>0.81</v>
      </c>
      <c r="D15" s="7">
        <v>8.199999999999999E-3</v>
      </c>
      <c r="E15" s="6">
        <v>0.9</v>
      </c>
      <c r="G15" s="2">
        <v>41730</v>
      </c>
      <c r="H15" s="3">
        <v>87.1</v>
      </c>
      <c r="I15" s="1">
        <v>3016</v>
      </c>
    </row>
    <row r="16" spans="1:9" x14ac:dyDescent="0.3">
      <c r="A16" t="s">
        <v>19</v>
      </c>
      <c r="B16" s="1">
        <v>32</v>
      </c>
      <c r="C16" s="6">
        <v>0.66</v>
      </c>
      <c r="D16" s="7">
        <v>1.8200000000000001E-2</v>
      </c>
      <c r="E16" s="6">
        <v>0.95</v>
      </c>
      <c r="G16" s="2">
        <v>41760</v>
      </c>
      <c r="H16" s="3">
        <v>87.7</v>
      </c>
      <c r="I16" s="1">
        <v>2836</v>
      </c>
    </row>
    <row r="17" spans="1:9" x14ac:dyDescent="0.3">
      <c r="A17" t="s">
        <v>20</v>
      </c>
      <c r="B17" s="1">
        <v>47</v>
      </c>
      <c r="C17" s="6">
        <v>0.65</v>
      </c>
      <c r="D17" s="7">
        <v>8.6E-3</v>
      </c>
      <c r="E17" s="6">
        <v>0.87</v>
      </c>
      <c r="G17" s="2">
        <v>41791</v>
      </c>
      <c r="H17" s="4">
        <v>86.2</v>
      </c>
      <c r="I17" s="1">
        <v>2751</v>
      </c>
    </row>
    <row r="18" spans="1:9" x14ac:dyDescent="0.3">
      <c r="A18" t="s">
        <v>21</v>
      </c>
      <c r="B18" s="1">
        <v>29</v>
      </c>
      <c r="C18" s="6">
        <v>0.91</v>
      </c>
      <c r="D18" s="7">
        <v>1.1399999999999999E-2</v>
      </c>
      <c r="E18" s="6">
        <v>0.98</v>
      </c>
      <c r="G18" s="2">
        <v>41821</v>
      </c>
      <c r="H18" s="4">
        <v>88</v>
      </c>
      <c r="I18" s="1">
        <v>2899</v>
      </c>
    </row>
    <row r="19" spans="1:9" x14ac:dyDescent="0.3">
      <c r="A19" t="s">
        <v>22</v>
      </c>
      <c r="B19" s="1">
        <v>21</v>
      </c>
      <c r="C19" s="6">
        <v>0.9</v>
      </c>
      <c r="D19" s="7">
        <v>4.4000000000000003E-3</v>
      </c>
      <c r="E19" s="6">
        <v>0.99</v>
      </c>
    </row>
    <row r="20" spans="1:9" x14ac:dyDescent="0.3">
      <c r="A20" t="s">
        <v>23</v>
      </c>
      <c r="B20" s="1">
        <v>54</v>
      </c>
      <c r="C20" s="6">
        <v>0.87</v>
      </c>
      <c r="D20" s="7">
        <v>1.3600000000000001E-2</v>
      </c>
      <c r="E20" s="6">
        <v>0.92</v>
      </c>
    </row>
    <row r="21" spans="1:9" x14ac:dyDescent="0.3">
      <c r="A21" t="s">
        <v>24</v>
      </c>
      <c r="B21" s="1">
        <v>47</v>
      </c>
      <c r="C21" s="6">
        <v>0.51</v>
      </c>
      <c r="D21" s="7">
        <v>1.6000000000000001E-3</v>
      </c>
      <c r="E21" s="6">
        <v>0.91</v>
      </c>
    </row>
    <row r="22" spans="1:9" x14ac:dyDescent="0.3">
      <c r="A22" t="s">
        <v>25</v>
      </c>
      <c r="B22" s="1">
        <v>33</v>
      </c>
      <c r="C22" s="6">
        <v>0.94</v>
      </c>
      <c r="D22" s="7">
        <v>2E-3</v>
      </c>
      <c r="E22" s="6">
        <v>0.89</v>
      </c>
    </row>
    <row r="23" spans="1:9" x14ac:dyDescent="0.3">
      <c r="A23" t="s">
        <v>26</v>
      </c>
      <c r="B23" s="1">
        <v>48</v>
      </c>
      <c r="C23" s="6">
        <v>0.6</v>
      </c>
      <c r="D23" s="7">
        <v>1.84E-2</v>
      </c>
      <c r="E23" s="6">
        <v>0.85</v>
      </c>
    </row>
    <row r="24" spans="1:9" x14ac:dyDescent="0.3">
      <c r="A24" t="s">
        <v>27</v>
      </c>
      <c r="B24" s="1">
        <v>19</v>
      </c>
      <c r="C24" s="6">
        <v>0.6</v>
      </c>
      <c r="D24" s="7">
        <v>1.4199999999999999E-2</v>
      </c>
      <c r="E24" s="6">
        <v>0.96</v>
      </c>
    </row>
    <row r="25" spans="1:9" x14ac:dyDescent="0.3">
      <c r="A25" t="s">
        <v>28</v>
      </c>
      <c r="B25" s="1">
        <v>41</v>
      </c>
      <c r="C25" s="6">
        <v>0.99</v>
      </c>
      <c r="D25" s="7">
        <v>6.9999999999999993E-3</v>
      </c>
      <c r="E25" s="6">
        <v>0.89</v>
      </c>
    </row>
    <row r="26" spans="1:9" x14ac:dyDescent="0.3">
      <c r="A26" t="s">
        <v>29</v>
      </c>
      <c r="B26" s="1">
        <v>54</v>
      </c>
      <c r="C26" s="6">
        <v>0.61</v>
      </c>
      <c r="D26" s="7">
        <v>1.9599999999999999E-2</v>
      </c>
      <c r="E26" s="6">
        <v>0.97</v>
      </c>
    </row>
    <row r="27" spans="1:9" x14ac:dyDescent="0.3">
      <c r="A27" t="s">
        <v>30</v>
      </c>
      <c r="B27" s="1">
        <v>38</v>
      </c>
      <c r="C27" s="6">
        <v>0.69</v>
      </c>
      <c r="D27" s="7">
        <v>2E-3</v>
      </c>
      <c r="E27" s="6">
        <v>0.95</v>
      </c>
    </row>
    <row r="28" spans="1:9" x14ac:dyDescent="0.3">
      <c r="A28" t="s">
        <v>31</v>
      </c>
      <c r="B28" s="1">
        <v>46</v>
      </c>
      <c r="C28" s="6">
        <v>0.69</v>
      </c>
      <c r="D28" s="7">
        <v>1.1399999999999999E-2</v>
      </c>
      <c r="E28" s="6">
        <v>0.88</v>
      </c>
    </row>
    <row r="29" spans="1:9" x14ac:dyDescent="0.3">
      <c r="A29" t="s">
        <v>32</v>
      </c>
      <c r="B29" s="1">
        <v>5</v>
      </c>
      <c r="C29" s="6">
        <v>0.66</v>
      </c>
      <c r="D29" s="7">
        <v>1.4000000000000002E-3</v>
      </c>
      <c r="E29" s="6">
        <v>0.98</v>
      </c>
    </row>
    <row r="30" spans="1:9" x14ac:dyDescent="0.3">
      <c r="A30" t="s">
        <v>33</v>
      </c>
      <c r="B30" s="1">
        <v>37</v>
      </c>
      <c r="C30" s="6">
        <v>0.73</v>
      </c>
      <c r="D30" s="7">
        <v>1.2200000000000001E-2</v>
      </c>
      <c r="E30" s="6">
        <v>0.95</v>
      </c>
    </row>
    <row r="31" spans="1:9" x14ac:dyDescent="0.3">
      <c r="A31" t="s">
        <v>34</v>
      </c>
      <c r="B31" s="1">
        <v>10</v>
      </c>
      <c r="C31" s="6">
        <v>0.89</v>
      </c>
      <c r="D31" s="7">
        <v>1.4000000000000002E-3</v>
      </c>
      <c r="E31" s="6">
        <v>0.9</v>
      </c>
    </row>
    <row r="32" spans="1:9" x14ac:dyDescent="0.3">
      <c r="A32" t="s">
        <v>35</v>
      </c>
      <c r="B32" s="1">
        <v>51</v>
      </c>
      <c r="C32" s="6">
        <v>0.81</v>
      </c>
      <c r="D32" s="7">
        <v>1.06E-2</v>
      </c>
      <c r="E32" s="6">
        <v>0.92</v>
      </c>
    </row>
    <row r="33" spans="1:5" x14ac:dyDescent="0.3">
      <c r="A33" t="s">
        <v>36</v>
      </c>
      <c r="B33" s="1">
        <v>35</v>
      </c>
      <c r="C33" s="6">
        <v>0.99</v>
      </c>
      <c r="D33" s="7">
        <v>1.8000000000000002E-2</v>
      </c>
      <c r="E33" s="6">
        <v>0.89</v>
      </c>
    </row>
    <row r="34" spans="1:5" x14ac:dyDescent="0.3">
      <c r="A34" t="s">
        <v>37</v>
      </c>
      <c r="B34" s="1">
        <v>53</v>
      </c>
      <c r="C34" s="6">
        <v>0.84</v>
      </c>
      <c r="D34" s="7">
        <v>5.0000000000000001E-3</v>
      </c>
      <c r="E34" s="6">
        <v>0.94</v>
      </c>
    </row>
    <row r="35" spans="1:5" x14ac:dyDescent="0.3">
      <c r="A35" t="s">
        <v>38</v>
      </c>
      <c r="B35" s="1">
        <v>10</v>
      </c>
      <c r="C35" s="6">
        <v>0.69</v>
      </c>
      <c r="D35" s="7">
        <v>1.7399999999999999E-2</v>
      </c>
      <c r="E35" s="6">
        <v>0.97</v>
      </c>
    </row>
    <row r="36" spans="1:5" x14ac:dyDescent="0.3">
      <c r="A36" t="s">
        <v>39</v>
      </c>
      <c r="B36" s="1">
        <v>10</v>
      </c>
      <c r="C36" s="6">
        <v>0.98</v>
      </c>
      <c r="D36" s="7">
        <v>3.8E-3</v>
      </c>
      <c r="E36" s="6">
        <v>0.98</v>
      </c>
    </row>
    <row r="37" spans="1:5" x14ac:dyDescent="0.3">
      <c r="A37" t="s">
        <v>40</v>
      </c>
      <c r="B37" s="1">
        <v>56</v>
      </c>
      <c r="C37" s="6">
        <v>0.69</v>
      </c>
      <c r="D37" s="7">
        <v>4.0000000000000002E-4</v>
      </c>
      <c r="E37" s="6">
        <v>0.85</v>
      </c>
    </row>
    <row r="38" spans="1:5" x14ac:dyDescent="0.3">
      <c r="A38" t="s">
        <v>41</v>
      </c>
      <c r="B38" s="1">
        <v>14</v>
      </c>
      <c r="C38" s="6">
        <v>0.99</v>
      </c>
      <c r="D38" s="7">
        <v>1.3999999999999999E-2</v>
      </c>
      <c r="E38" s="6">
        <v>0.99</v>
      </c>
    </row>
    <row r="39" spans="1:5" x14ac:dyDescent="0.3">
      <c r="A39" t="s">
        <v>42</v>
      </c>
      <c r="B39" s="1">
        <v>43</v>
      </c>
      <c r="C39" s="6">
        <v>0.89</v>
      </c>
      <c r="D39" s="7">
        <v>2.6000000000000003E-3</v>
      </c>
      <c r="E39" s="6">
        <v>0.94</v>
      </c>
    </row>
    <row r="40" spans="1:5" x14ac:dyDescent="0.3">
      <c r="A40" t="s">
        <v>43</v>
      </c>
      <c r="B40" s="1">
        <v>56</v>
      </c>
      <c r="C40" s="6">
        <v>0.91</v>
      </c>
      <c r="D40" s="7">
        <v>1.2200000000000001E-2</v>
      </c>
      <c r="E40" s="6">
        <v>0.89</v>
      </c>
    </row>
    <row r="41" spans="1:5" x14ac:dyDescent="0.3">
      <c r="A41" t="s">
        <v>44</v>
      </c>
      <c r="B41" s="1">
        <v>12</v>
      </c>
      <c r="C41" s="6">
        <v>0.72</v>
      </c>
      <c r="D41" s="7">
        <v>8.8000000000000005E-3</v>
      </c>
      <c r="E41" s="6">
        <v>0.87</v>
      </c>
    </row>
    <row r="42" spans="1:5" x14ac:dyDescent="0.3">
      <c r="A42" t="s">
        <v>45</v>
      </c>
      <c r="B42" s="1">
        <v>31</v>
      </c>
      <c r="C42" s="6">
        <v>0.56000000000000005</v>
      </c>
      <c r="D42" s="7">
        <v>1.72E-2</v>
      </c>
      <c r="E42" s="6">
        <v>0.9</v>
      </c>
    </row>
    <row r="43" spans="1:5" x14ac:dyDescent="0.3">
      <c r="A43" t="s">
        <v>46</v>
      </c>
      <c r="B43" s="1">
        <v>54</v>
      </c>
      <c r="C43" s="6">
        <v>0.68</v>
      </c>
      <c r="D43" s="7">
        <v>1.72E-2</v>
      </c>
      <c r="E43" s="6">
        <v>0.98</v>
      </c>
    </row>
    <row r="44" spans="1:5" x14ac:dyDescent="0.3">
      <c r="A44" t="s">
        <v>47</v>
      </c>
      <c r="B44" s="1">
        <v>7</v>
      </c>
      <c r="C44" s="6">
        <v>0.87</v>
      </c>
      <c r="D44" s="7">
        <v>1.34E-2</v>
      </c>
      <c r="E44" s="6">
        <v>0.85</v>
      </c>
    </row>
    <row r="45" spans="1:5" x14ac:dyDescent="0.3">
      <c r="A45" t="s">
        <v>48</v>
      </c>
      <c r="B45" s="1">
        <v>17</v>
      </c>
      <c r="C45" s="6">
        <v>0.72</v>
      </c>
      <c r="D45" s="7">
        <v>1.0200000000000001E-2</v>
      </c>
      <c r="E45" s="6">
        <v>0.85</v>
      </c>
    </row>
    <row r="46" spans="1:5" x14ac:dyDescent="0.3">
      <c r="A46" t="s">
        <v>49</v>
      </c>
      <c r="B46" s="1">
        <v>36</v>
      </c>
      <c r="C46" s="6">
        <v>0.6</v>
      </c>
      <c r="D46" s="7">
        <v>4.4000000000000003E-3</v>
      </c>
      <c r="E46" s="6">
        <v>0.93</v>
      </c>
    </row>
    <row r="47" spans="1:5" x14ac:dyDescent="0.3">
      <c r="A47" t="s">
        <v>50</v>
      </c>
      <c r="B47" s="1">
        <v>27</v>
      </c>
      <c r="C47" s="6">
        <v>0.51</v>
      </c>
      <c r="D47" s="7">
        <v>2.2000000000000001E-3</v>
      </c>
      <c r="E47" s="6">
        <v>0.86</v>
      </c>
    </row>
    <row r="48" spans="1:5" x14ac:dyDescent="0.3">
      <c r="A48" t="s">
        <v>51</v>
      </c>
      <c r="B48" s="1">
        <v>48</v>
      </c>
      <c r="C48" s="6">
        <v>0.96</v>
      </c>
      <c r="D48" s="7">
        <v>3.2000000000000002E-3</v>
      </c>
      <c r="E48" s="6">
        <v>0.98</v>
      </c>
    </row>
    <row r="49" spans="1:5" x14ac:dyDescent="0.3">
      <c r="A49" t="s">
        <v>52</v>
      </c>
      <c r="B49" s="1">
        <v>27</v>
      </c>
      <c r="C49" s="6">
        <v>0.97</v>
      </c>
      <c r="D49" s="7">
        <v>1.72E-2</v>
      </c>
      <c r="E49" s="6">
        <v>0.87</v>
      </c>
    </row>
    <row r="50" spans="1:5" x14ac:dyDescent="0.3">
      <c r="A50" t="s">
        <v>53</v>
      </c>
      <c r="B50" s="1">
        <v>16</v>
      </c>
      <c r="C50" s="6">
        <v>0.78</v>
      </c>
      <c r="D50" s="7">
        <v>4.7999999999999996E-3</v>
      </c>
      <c r="E50" s="6">
        <v>0.94</v>
      </c>
    </row>
    <row r="51" spans="1:5" x14ac:dyDescent="0.3">
      <c r="A51" t="s">
        <v>54</v>
      </c>
      <c r="B51" s="1">
        <v>16</v>
      </c>
      <c r="C51" s="6">
        <v>1</v>
      </c>
      <c r="D51" s="7">
        <v>2E-3</v>
      </c>
      <c r="E51" s="6">
        <v>0.97</v>
      </c>
    </row>
    <row r="52" spans="1:5" x14ac:dyDescent="0.3">
      <c r="A52" t="s">
        <v>55</v>
      </c>
      <c r="B52" s="1">
        <v>5</v>
      </c>
      <c r="C52" s="6">
        <v>0.51</v>
      </c>
      <c r="D52" s="7">
        <v>9.1999999999999998E-3</v>
      </c>
      <c r="E52" s="6">
        <v>0.95</v>
      </c>
    </row>
    <row r="53" spans="1:5" x14ac:dyDescent="0.3">
      <c r="A53" t="s">
        <v>56</v>
      </c>
      <c r="B53" s="1">
        <v>12</v>
      </c>
      <c r="C53" s="6">
        <v>0.87</v>
      </c>
      <c r="D53" s="7">
        <v>4.4000000000000003E-3</v>
      </c>
      <c r="E53" s="6">
        <v>0.96</v>
      </c>
    </row>
    <row r="54" spans="1:5" x14ac:dyDescent="0.3">
      <c r="A54" t="s">
        <v>57</v>
      </c>
      <c r="B54" s="1">
        <v>44</v>
      </c>
      <c r="C54" s="6">
        <v>0.64</v>
      </c>
      <c r="D54" s="7">
        <v>7.4000000000000003E-3</v>
      </c>
      <c r="E54" s="6">
        <v>0.96</v>
      </c>
    </row>
    <row r="55" spans="1:5" x14ac:dyDescent="0.3">
      <c r="A55" t="s">
        <v>58</v>
      </c>
      <c r="B55" s="1">
        <v>12</v>
      </c>
      <c r="C55" s="6">
        <v>0.92</v>
      </c>
      <c r="D55" s="7">
        <v>1.8200000000000001E-2</v>
      </c>
      <c r="E55" s="6">
        <v>0.88</v>
      </c>
    </row>
    <row r="56" spans="1:5" x14ac:dyDescent="0.3">
      <c r="A56" t="s">
        <v>59</v>
      </c>
      <c r="B56" s="1">
        <v>6</v>
      </c>
      <c r="C56" s="6">
        <v>0.96</v>
      </c>
      <c r="D56" s="7">
        <v>8.3999999999999995E-3</v>
      </c>
      <c r="E56" s="6">
        <v>0.99</v>
      </c>
    </row>
    <row r="57" spans="1:5" x14ac:dyDescent="0.3">
      <c r="A57" t="s">
        <v>60</v>
      </c>
      <c r="B57" s="1">
        <v>36</v>
      </c>
      <c r="C57" s="6">
        <v>0.67</v>
      </c>
      <c r="D57" s="7">
        <v>1.84E-2</v>
      </c>
      <c r="E57" s="6">
        <v>0.88</v>
      </c>
    </row>
    <row r="58" spans="1:5" x14ac:dyDescent="0.3">
      <c r="A58" t="s">
        <v>61</v>
      </c>
      <c r="B58" s="1">
        <v>18</v>
      </c>
      <c r="C58" s="6">
        <v>0.81</v>
      </c>
      <c r="D58" s="7">
        <v>1.1200000000000002E-2</v>
      </c>
      <c r="E58" s="6">
        <v>0.99</v>
      </c>
    </row>
    <row r="59" spans="1:5" x14ac:dyDescent="0.3">
      <c r="A59" t="s">
        <v>62</v>
      </c>
      <c r="B59" s="1">
        <v>11</v>
      </c>
      <c r="C59" s="6">
        <v>0.8</v>
      </c>
      <c r="D59" s="7">
        <v>1.24E-2</v>
      </c>
      <c r="E59" s="6">
        <v>0.87</v>
      </c>
    </row>
    <row r="60" spans="1:5" x14ac:dyDescent="0.3">
      <c r="A60" t="s">
        <v>63</v>
      </c>
      <c r="B60" s="1">
        <v>6</v>
      </c>
      <c r="C60" s="6">
        <v>0.52</v>
      </c>
      <c r="D60" s="7">
        <v>1.66E-2</v>
      </c>
      <c r="E60" s="6">
        <v>0.89</v>
      </c>
    </row>
    <row r="61" spans="1:5" x14ac:dyDescent="0.3">
      <c r="A61" t="s">
        <v>64</v>
      </c>
      <c r="B61" s="1">
        <v>7</v>
      </c>
      <c r="C61" s="6">
        <v>0.7</v>
      </c>
      <c r="D61" s="7">
        <v>1.34E-2</v>
      </c>
      <c r="E61" s="6">
        <v>0.85</v>
      </c>
    </row>
    <row r="62" spans="1:5" x14ac:dyDescent="0.3">
      <c r="A62" t="s">
        <v>65</v>
      </c>
      <c r="B62" s="1">
        <v>27</v>
      </c>
      <c r="C62" s="6">
        <v>0.6</v>
      </c>
      <c r="D62" s="7">
        <v>1.2800000000000001E-2</v>
      </c>
      <c r="E62" s="6">
        <v>0.91</v>
      </c>
    </row>
    <row r="63" spans="1:5" x14ac:dyDescent="0.3">
      <c r="A63" t="s">
        <v>66</v>
      </c>
      <c r="B63" s="1">
        <v>11</v>
      </c>
      <c r="C63" s="6">
        <v>0.56999999999999995</v>
      </c>
      <c r="D63" s="7">
        <v>1.0800000000000001E-2</v>
      </c>
      <c r="E63" s="6">
        <v>0.95</v>
      </c>
    </row>
    <row r="64" spans="1:5" x14ac:dyDescent="0.3">
      <c r="A64" t="s">
        <v>67</v>
      </c>
      <c r="B64" s="1">
        <v>24</v>
      </c>
      <c r="C64" s="6">
        <v>0.99</v>
      </c>
      <c r="D64" s="7">
        <v>6.9999999999999993E-3</v>
      </c>
      <c r="E64" s="6">
        <v>0.91</v>
      </c>
    </row>
    <row r="65" spans="1:5" x14ac:dyDescent="0.3">
      <c r="A65" t="s">
        <v>68</v>
      </c>
      <c r="B65" s="1">
        <v>10</v>
      </c>
      <c r="C65" s="6">
        <v>0.54</v>
      </c>
      <c r="D65" s="7">
        <v>5.6000000000000008E-3</v>
      </c>
      <c r="E65" s="6">
        <v>0.93</v>
      </c>
    </row>
    <row r="66" spans="1:5" x14ac:dyDescent="0.3">
      <c r="A66" t="s">
        <v>69</v>
      </c>
      <c r="B66" s="1">
        <v>55</v>
      </c>
      <c r="C66" s="6">
        <v>0.53</v>
      </c>
      <c r="D66" s="7">
        <v>5.6000000000000008E-3</v>
      </c>
      <c r="E66" s="6">
        <v>0.88</v>
      </c>
    </row>
    <row r="67" spans="1:5" x14ac:dyDescent="0.3">
      <c r="A67" t="s">
        <v>70</v>
      </c>
      <c r="B67" s="1">
        <v>24</v>
      </c>
      <c r="C67" s="6">
        <v>0.74</v>
      </c>
      <c r="D67" s="7">
        <v>1.4800000000000001E-2</v>
      </c>
      <c r="E67" s="6">
        <v>0.94</v>
      </c>
    </row>
    <row r="68" spans="1:5" x14ac:dyDescent="0.3">
      <c r="A68" t="s">
        <v>71</v>
      </c>
      <c r="B68" s="1">
        <v>35</v>
      </c>
      <c r="C68" s="6">
        <v>0.78</v>
      </c>
      <c r="D68" s="7">
        <v>1.6000000000000001E-3</v>
      </c>
      <c r="E68" s="6">
        <v>0.98</v>
      </c>
    </row>
    <row r="69" spans="1:5" x14ac:dyDescent="0.3">
      <c r="A69" t="s">
        <v>72</v>
      </c>
      <c r="B69" s="1">
        <v>49</v>
      </c>
      <c r="C69" s="6">
        <v>0.54</v>
      </c>
      <c r="D69" s="7">
        <v>8.3999999999999995E-3</v>
      </c>
      <c r="E69" s="6">
        <v>0.99</v>
      </c>
    </row>
    <row r="70" spans="1:5" x14ac:dyDescent="0.3">
      <c r="A70" t="s">
        <v>73</v>
      </c>
      <c r="B70" s="1">
        <v>7</v>
      </c>
      <c r="C70" s="6">
        <v>0.99</v>
      </c>
      <c r="D70" s="7">
        <v>1.9599999999999999E-2</v>
      </c>
      <c r="E70" s="6">
        <v>0.98</v>
      </c>
    </row>
    <row r="71" spans="1:5" x14ac:dyDescent="0.3">
      <c r="A71" t="s">
        <v>74</v>
      </c>
      <c r="B71" s="1">
        <v>14</v>
      </c>
      <c r="C71" s="6">
        <v>0.52</v>
      </c>
      <c r="D71" s="7">
        <v>1.44E-2</v>
      </c>
      <c r="E71" s="6">
        <v>0.94</v>
      </c>
    </row>
    <row r="72" spans="1:5" x14ac:dyDescent="0.3">
      <c r="A72" t="s">
        <v>75</v>
      </c>
      <c r="B72" s="1">
        <v>17</v>
      </c>
      <c r="C72" s="6">
        <v>0.82</v>
      </c>
      <c r="D72" s="7">
        <v>1.18E-2</v>
      </c>
      <c r="E72" s="6">
        <v>0.9</v>
      </c>
    </row>
    <row r="73" spans="1:5" x14ac:dyDescent="0.3">
      <c r="A73" t="s">
        <v>76</v>
      </c>
      <c r="B73" s="1">
        <v>32</v>
      </c>
      <c r="C73" s="6">
        <v>0.75</v>
      </c>
      <c r="D73" s="7">
        <v>1.6200000000000003E-2</v>
      </c>
      <c r="E73" s="6">
        <v>0.95</v>
      </c>
    </row>
    <row r="74" spans="1:5" x14ac:dyDescent="0.3">
      <c r="A74" t="s">
        <v>77</v>
      </c>
      <c r="B74" s="1">
        <v>14</v>
      </c>
      <c r="C74" s="6">
        <v>0.66</v>
      </c>
      <c r="D74" s="7">
        <v>3.4000000000000002E-3</v>
      </c>
      <c r="E74" s="6">
        <v>0.91</v>
      </c>
    </row>
    <row r="75" spans="1:5" x14ac:dyDescent="0.3">
      <c r="A75" t="s">
        <v>78</v>
      </c>
      <c r="B75" s="1">
        <v>31</v>
      </c>
      <c r="C75" s="6">
        <v>0.91</v>
      </c>
      <c r="D75" s="7">
        <v>1.6399999999999998E-2</v>
      </c>
      <c r="E75" s="6">
        <v>0.92</v>
      </c>
    </row>
    <row r="76" spans="1:5" x14ac:dyDescent="0.3">
      <c r="A76" t="s">
        <v>79</v>
      </c>
      <c r="B76" s="1">
        <v>20</v>
      </c>
      <c r="C76" s="6">
        <v>0.57999999999999996</v>
      </c>
      <c r="D76" s="7">
        <v>4.0000000000000002E-4</v>
      </c>
      <c r="E76" s="6">
        <v>0.87</v>
      </c>
    </row>
    <row r="77" spans="1:5" x14ac:dyDescent="0.3">
      <c r="A77" t="s">
        <v>80</v>
      </c>
      <c r="B77" s="1">
        <v>20</v>
      </c>
      <c r="C77" s="6">
        <v>0.52</v>
      </c>
      <c r="D77" s="7">
        <v>1.66E-2</v>
      </c>
      <c r="E77" s="6">
        <v>0.92</v>
      </c>
    </row>
    <row r="78" spans="1:5" x14ac:dyDescent="0.3">
      <c r="A78" t="s">
        <v>81</v>
      </c>
      <c r="B78" s="1">
        <v>23</v>
      </c>
      <c r="C78" s="6">
        <v>0.56000000000000005</v>
      </c>
      <c r="D78" s="7">
        <v>7.4000000000000003E-3</v>
      </c>
      <c r="E78" s="6">
        <v>0.92</v>
      </c>
    </row>
    <row r="79" spans="1:5" x14ac:dyDescent="0.3">
      <c r="A79" t="s">
        <v>82</v>
      </c>
      <c r="B79" s="1">
        <v>42</v>
      </c>
      <c r="C79" s="6">
        <v>0.78</v>
      </c>
      <c r="D79" s="7">
        <v>4.0000000000000002E-4</v>
      </c>
      <c r="E79" s="6">
        <v>0.87</v>
      </c>
    </row>
    <row r="80" spans="1:5" x14ac:dyDescent="0.3">
      <c r="A80" t="s">
        <v>83</v>
      </c>
      <c r="B80" s="1">
        <v>17</v>
      </c>
      <c r="C80" s="6">
        <v>0.89</v>
      </c>
      <c r="D80" s="7">
        <v>9.4000000000000004E-3</v>
      </c>
      <c r="E80" s="6">
        <v>0.92</v>
      </c>
    </row>
    <row r="81" spans="1:5" x14ac:dyDescent="0.3">
      <c r="A81" t="s">
        <v>84</v>
      </c>
      <c r="B81" s="1">
        <v>18</v>
      </c>
      <c r="C81" s="6">
        <v>0.64</v>
      </c>
      <c r="D81" s="7">
        <v>1.44E-2</v>
      </c>
      <c r="E81" s="6">
        <v>0.89</v>
      </c>
    </row>
    <row r="82" spans="1:5" x14ac:dyDescent="0.3">
      <c r="A82" t="s">
        <v>85</v>
      </c>
      <c r="B82" s="1">
        <v>42</v>
      </c>
      <c r="C82" s="6">
        <v>0.53</v>
      </c>
      <c r="D82" s="7">
        <v>1.3600000000000001E-2</v>
      </c>
      <c r="E82" s="6">
        <v>0.93</v>
      </c>
    </row>
    <row r="83" spans="1:5" x14ac:dyDescent="0.3">
      <c r="A83" t="s">
        <v>86</v>
      </c>
      <c r="B83" s="1">
        <v>16</v>
      </c>
      <c r="C83" s="6">
        <v>0.91</v>
      </c>
      <c r="D83" s="7">
        <v>7.4000000000000003E-3</v>
      </c>
      <c r="E83" s="6">
        <v>0.99</v>
      </c>
    </row>
    <row r="84" spans="1:5" x14ac:dyDescent="0.3">
      <c r="A84" t="s">
        <v>87</v>
      </c>
      <c r="B84" s="1">
        <v>37</v>
      </c>
      <c r="C84" s="6">
        <v>0.61</v>
      </c>
      <c r="D84" s="7">
        <v>2.3999999999999998E-3</v>
      </c>
      <c r="E84" s="6">
        <v>0.85</v>
      </c>
    </row>
    <row r="85" spans="1:5" x14ac:dyDescent="0.3">
      <c r="A85" t="s">
        <v>88</v>
      </c>
      <c r="B85" s="1">
        <v>45</v>
      </c>
      <c r="C85" s="6">
        <v>0.83</v>
      </c>
      <c r="D85" s="7">
        <v>1.2E-2</v>
      </c>
      <c r="E85" s="6">
        <v>0.99</v>
      </c>
    </row>
    <row r="86" spans="1:5" x14ac:dyDescent="0.3">
      <c r="A86" t="s">
        <v>89</v>
      </c>
      <c r="B86" s="1">
        <v>45</v>
      </c>
      <c r="C86" s="6">
        <v>0.85</v>
      </c>
      <c r="D86" s="7">
        <v>1.6200000000000003E-2</v>
      </c>
      <c r="E86" s="6">
        <v>0.93</v>
      </c>
    </row>
    <row r="87" spans="1:5" x14ac:dyDescent="0.3">
      <c r="A87" t="s">
        <v>90</v>
      </c>
      <c r="B87" s="1">
        <v>9</v>
      </c>
      <c r="C87" s="6">
        <v>0.69</v>
      </c>
      <c r="D87" s="7">
        <v>1.4199999999999999E-2</v>
      </c>
      <c r="E87" s="6">
        <v>0.86</v>
      </c>
    </row>
    <row r="88" spans="1:5" x14ac:dyDescent="0.3">
      <c r="A88" t="s">
        <v>91</v>
      </c>
      <c r="B88" s="1">
        <v>53</v>
      </c>
      <c r="C88" s="6">
        <v>0.85</v>
      </c>
      <c r="D88" s="7">
        <v>1.5800000000000002E-2</v>
      </c>
      <c r="E88" s="6">
        <v>0.9</v>
      </c>
    </row>
    <row r="89" spans="1:5" x14ac:dyDescent="0.3">
      <c r="A89" t="s">
        <v>92</v>
      </c>
      <c r="B89" s="1">
        <v>19</v>
      </c>
      <c r="C89" s="6">
        <v>0.54</v>
      </c>
      <c r="D89" s="7">
        <v>1.7000000000000001E-2</v>
      </c>
      <c r="E89" s="6">
        <v>0.97</v>
      </c>
    </row>
    <row r="90" spans="1:5" x14ac:dyDescent="0.3">
      <c r="A90" t="s">
        <v>93</v>
      </c>
      <c r="B90" s="1">
        <v>44</v>
      </c>
      <c r="C90" s="6">
        <v>0.79</v>
      </c>
      <c r="D90" s="7">
        <v>1.4999999999999999E-2</v>
      </c>
      <c r="E90" s="6">
        <v>0.99</v>
      </c>
    </row>
    <row r="91" spans="1:5" x14ac:dyDescent="0.3">
      <c r="A91" t="s">
        <v>94</v>
      </c>
      <c r="B91" s="1">
        <v>15</v>
      </c>
      <c r="C91" s="6">
        <v>0.65</v>
      </c>
      <c r="D91" s="7">
        <v>4.1999999999999997E-3</v>
      </c>
      <c r="E91" s="6">
        <v>0.94</v>
      </c>
    </row>
    <row r="92" spans="1:5" x14ac:dyDescent="0.3">
      <c r="A92" t="s">
        <v>95</v>
      </c>
      <c r="B92" s="1">
        <v>53</v>
      </c>
      <c r="C92" s="6">
        <v>0.86</v>
      </c>
      <c r="D92" s="7">
        <v>4.7999999999999996E-3</v>
      </c>
      <c r="E92" s="6">
        <v>0.91</v>
      </c>
    </row>
    <row r="93" spans="1:5" x14ac:dyDescent="0.3">
      <c r="A93" t="s">
        <v>96</v>
      </c>
      <c r="B93" s="1">
        <v>5</v>
      </c>
      <c r="C93" s="6">
        <v>0.56000000000000005</v>
      </c>
      <c r="D93" s="7">
        <v>1.6000000000000001E-3</v>
      </c>
      <c r="E93" s="6">
        <v>0.88</v>
      </c>
    </row>
    <row r="94" spans="1:5" x14ac:dyDescent="0.3">
      <c r="A94" t="s">
        <v>97</v>
      </c>
      <c r="B94" s="1">
        <v>27</v>
      </c>
      <c r="C94" s="6">
        <v>0.53</v>
      </c>
      <c r="D94" s="7">
        <v>5.9999999999999995E-4</v>
      </c>
      <c r="E94" s="6">
        <v>0.97</v>
      </c>
    </row>
    <row r="95" spans="1:5" x14ac:dyDescent="0.3">
      <c r="A95" t="s">
        <v>98</v>
      </c>
      <c r="B95" s="1">
        <v>54</v>
      </c>
      <c r="C95" s="6">
        <v>0.96</v>
      </c>
      <c r="D95" s="7">
        <v>1.26E-2</v>
      </c>
      <c r="E95" s="6">
        <v>0.94</v>
      </c>
    </row>
    <row r="96" spans="1:5" x14ac:dyDescent="0.3">
      <c r="A96" t="s">
        <v>99</v>
      </c>
      <c r="B96" s="1">
        <v>36</v>
      </c>
      <c r="C96" s="6">
        <v>0.75</v>
      </c>
      <c r="D96" s="7">
        <v>2.2000000000000001E-3</v>
      </c>
      <c r="E96" s="6">
        <v>0.99</v>
      </c>
    </row>
    <row r="97" spans="1:5" x14ac:dyDescent="0.3">
      <c r="A97" t="s">
        <v>100</v>
      </c>
      <c r="B97" s="1">
        <v>44</v>
      </c>
      <c r="C97" s="6">
        <v>0.55000000000000004</v>
      </c>
      <c r="D97" s="7">
        <v>3.2000000000000002E-3</v>
      </c>
      <c r="E97" s="6">
        <v>0.95</v>
      </c>
    </row>
    <row r="98" spans="1:5" x14ac:dyDescent="0.3">
      <c r="A98" t="s">
        <v>101</v>
      </c>
      <c r="B98" s="1">
        <v>26</v>
      </c>
      <c r="C98" s="6">
        <v>0.53</v>
      </c>
      <c r="D98" s="7">
        <v>1.3000000000000001E-2</v>
      </c>
      <c r="E98" s="6">
        <v>0.91</v>
      </c>
    </row>
    <row r="99" spans="1:5" x14ac:dyDescent="0.3">
      <c r="A99" t="s">
        <v>102</v>
      </c>
      <c r="B99" s="1">
        <v>35</v>
      </c>
      <c r="C99" s="6">
        <v>0.84</v>
      </c>
      <c r="D99" s="7">
        <v>6.9999999999999993E-3</v>
      </c>
      <c r="E99" s="6">
        <v>0.99</v>
      </c>
    </row>
    <row r="100" spans="1:5" x14ac:dyDescent="0.3">
      <c r="A100" t="s">
        <v>103</v>
      </c>
      <c r="B100" s="1">
        <v>48</v>
      </c>
      <c r="C100" s="6">
        <v>0.95</v>
      </c>
      <c r="D100" s="7">
        <v>7.8000000000000005E-3</v>
      </c>
      <c r="E100" s="6">
        <v>0.86</v>
      </c>
    </row>
    <row r="101" spans="1:5" x14ac:dyDescent="0.3">
      <c r="A101" t="s">
        <v>104</v>
      </c>
      <c r="B101" s="1">
        <v>54</v>
      </c>
      <c r="C101" s="6">
        <v>0.92</v>
      </c>
      <c r="D101" s="7">
        <v>5.6000000000000008E-3</v>
      </c>
      <c r="E101" s="6">
        <v>0.94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8" sqref="E8"/>
    </sheetView>
  </sheetViews>
  <sheetFormatPr defaultRowHeight="14.4" x14ac:dyDescent="0.3"/>
  <cols>
    <col min="1" max="1" width="18" bestFit="1" customWidth="1"/>
    <col min="5" max="5" width="35.109375" customWidth="1"/>
  </cols>
  <sheetData>
    <row r="1" spans="1:6" x14ac:dyDescent="0.3">
      <c r="A1" s="8" t="s">
        <v>107</v>
      </c>
      <c r="B1">
        <v>5</v>
      </c>
      <c r="E1" s="8" t="s">
        <v>112</v>
      </c>
    </row>
    <row r="2" spans="1:6" x14ac:dyDescent="0.3">
      <c r="A2" s="8" t="s">
        <v>111</v>
      </c>
      <c r="B2">
        <v>1</v>
      </c>
      <c r="E2" t="s">
        <v>3</v>
      </c>
    </row>
    <row r="3" spans="1:6" x14ac:dyDescent="0.3">
      <c r="E3" t="s">
        <v>4</v>
      </c>
    </row>
    <row r="4" spans="1:6" x14ac:dyDescent="0.3">
      <c r="E4" t="s">
        <v>108</v>
      </c>
    </row>
    <row r="5" spans="1:6" x14ac:dyDescent="0.3">
      <c r="E5" t="s">
        <v>109</v>
      </c>
    </row>
    <row r="7" spans="1:6" x14ac:dyDescent="0.3">
      <c r="E7" t="s">
        <v>113</v>
      </c>
    </row>
    <row r="8" spans="1:6" x14ac:dyDescent="0.3">
      <c r="E8" t="str">
        <f ca="1">Dashboard!B14</f>
        <v>Hunt, Norman</v>
      </c>
      <c r="F8">
        <f ca="1">CHOOSE($B$2,Dashboard!D14,Dashboard!E14,Dashboard!F14,Dashboard!G14)</f>
        <v>54</v>
      </c>
    </row>
    <row r="9" spans="1:6" x14ac:dyDescent="0.3">
      <c r="E9" s="1" t="str">
        <f ca="1">Dashboard!B15</f>
        <v>Rogers, Colleen</v>
      </c>
      <c r="F9" s="1">
        <f ca="1">CHOOSE($B$2,Dashboard!D15,Dashboard!E15,Dashboard!F15,Dashboard!G15)</f>
        <v>32</v>
      </c>
    </row>
    <row r="10" spans="1:6" x14ac:dyDescent="0.3">
      <c r="E10" s="1" t="str">
        <f ca="1">Dashboard!B16</f>
        <v>Briggs, Bryan</v>
      </c>
      <c r="F10" s="1">
        <f ca="1">CHOOSE($B$2,Dashboard!D16,Dashboard!E16,Dashboard!F16,Dashboard!G16)</f>
        <v>51</v>
      </c>
    </row>
    <row r="11" spans="1:6" x14ac:dyDescent="0.3">
      <c r="E11" s="1" t="str">
        <f ca="1">Dashboard!B17</f>
        <v>Thomas, Shannon</v>
      </c>
      <c r="F11" s="1">
        <f ca="1">CHOOSE($B$2,Dashboard!D17,Dashboard!E17,Dashboard!F17,Dashboard!G17)</f>
        <v>4</v>
      </c>
    </row>
    <row r="12" spans="1:6" x14ac:dyDescent="0.3">
      <c r="E12" s="1" t="str">
        <f ca="1">Dashboard!B18</f>
        <v>Schultz, Norman</v>
      </c>
      <c r="F12" s="1">
        <f ca="1">CHOOSE($B$2,Dashboard!D18,Dashboard!E18,Dashboard!F18,Dashboard!G18)</f>
        <v>20</v>
      </c>
    </row>
    <row r="13" spans="1:6" x14ac:dyDescent="0.3">
      <c r="E13" s="1" t="str">
        <f ca="1">Dashboard!B19</f>
        <v>Burnett, Kevin</v>
      </c>
      <c r="F13" s="1">
        <f ca="1">CHOOSE($B$2,Dashboard!D19,Dashboard!E19,Dashboard!F19,Dashboard!G19)</f>
        <v>38</v>
      </c>
    </row>
    <row r="14" spans="1:6" x14ac:dyDescent="0.3">
      <c r="E14" s="1" t="str">
        <f ca="1">Dashboard!B20</f>
        <v>Sullivan, Robert</v>
      </c>
      <c r="F14" s="1">
        <f ca="1">CHOOSE($B$2,Dashboard!D20,Dashboard!E20,Dashboard!F20,Dashboard!G20)</f>
        <v>31</v>
      </c>
    </row>
    <row r="15" spans="1:6" x14ac:dyDescent="0.3">
      <c r="E15" s="1" t="str">
        <f ca="1">Dashboard!B21</f>
        <v>Wright, Brad</v>
      </c>
      <c r="F15" s="1">
        <f ca="1">CHOOSE($B$2,Dashboard!D21,Dashboard!E21,Dashboard!F21,Dashboard!G21)</f>
        <v>27</v>
      </c>
    </row>
    <row r="16" spans="1:6" x14ac:dyDescent="0.3">
      <c r="E16" s="1" t="str">
        <f ca="1">Dashboard!B22</f>
        <v>Booth, Raquel</v>
      </c>
      <c r="F16" s="1">
        <f ca="1">CHOOSE($B$2,Dashboard!D22,Dashboard!E22,Dashboard!F22,Dashboard!G22)</f>
        <v>18</v>
      </c>
    </row>
    <row r="17" spans="5:6" x14ac:dyDescent="0.3">
      <c r="E17" s="1" t="str">
        <f ca="1">Dashboard!B23</f>
        <v>Norton, Bruce</v>
      </c>
      <c r="F17" s="1">
        <f ca="1">CHOOSE($B$2,Dashboard!D23,Dashboard!E23,Dashboard!F23,Dashboard!G23)</f>
        <v>27</v>
      </c>
    </row>
    <row r="18" spans="5:6" x14ac:dyDescent="0.3">
      <c r="E1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24"/>
  <sheetViews>
    <sheetView tabSelected="1" topLeftCell="A4" zoomScale="85" zoomScaleNormal="85" workbookViewId="0">
      <selection activeCell="G15" sqref="G15"/>
    </sheetView>
  </sheetViews>
  <sheetFormatPr defaultColWidth="9.109375" defaultRowHeight="13.8" x14ac:dyDescent="0.25"/>
  <cols>
    <col min="1" max="1" width="2" style="13" customWidth="1"/>
    <col min="2" max="2" width="18.6640625" style="13" customWidth="1"/>
    <col min="3" max="3" width="3.44140625" style="13" customWidth="1"/>
    <col min="4" max="4" width="9.88671875" style="13" customWidth="1"/>
    <col min="5" max="7" width="9.109375" style="13"/>
    <col min="8" max="8" width="1.109375" style="13" customWidth="1"/>
    <col min="9" max="16384" width="9.109375" style="13"/>
  </cols>
  <sheetData>
    <row r="2" spans="2:10" ht="24" customHeight="1" x14ac:dyDescent="0.25">
      <c r="B2" s="9" t="s">
        <v>114</v>
      </c>
      <c r="C2" s="10"/>
      <c r="D2" s="11"/>
      <c r="E2" s="10"/>
      <c r="F2" s="10"/>
      <c r="G2" s="12"/>
    </row>
    <row r="3" spans="2:10" x14ac:dyDescent="0.25">
      <c r="B3" s="30">
        <f>AVERAGE('Agent Data July 2014'!C2:C101)</f>
        <v>0.74230000000000029</v>
      </c>
      <c r="C3" s="31"/>
      <c r="D3" s="31"/>
      <c r="E3" s="31"/>
      <c r="F3" s="31"/>
      <c r="G3" s="32"/>
    </row>
    <row r="4" spans="2:10" x14ac:dyDescent="0.25">
      <c r="B4" s="30"/>
      <c r="C4" s="31"/>
      <c r="D4" s="31"/>
      <c r="E4" s="31"/>
      <c r="F4" s="31"/>
      <c r="G4" s="32"/>
    </row>
    <row r="5" spans="2:10" x14ac:dyDescent="0.25">
      <c r="B5" s="33"/>
      <c r="C5" s="34"/>
      <c r="D5" s="34"/>
      <c r="E5" s="34"/>
      <c r="F5" s="34"/>
      <c r="G5" s="35"/>
    </row>
    <row r="7" spans="2:10" ht="24" customHeight="1" x14ac:dyDescent="0.25">
      <c r="B7" s="14" t="s">
        <v>115</v>
      </c>
      <c r="C7" s="10"/>
      <c r="D7" s="10"/>
      <c r="E7" s="10"/>
      <c r="F7" s="10"/>
      <c r="G7" s="12"/>
    </row>
    <row r="8" spans="2:10" x14ac:dyDescent="0.25">
      <c r="B8" s="30">
        <f>AVERAGE('Agent Data July 2014'!E2:E101)</f>
        <v>0.92269999999999985</v>
      </c>
      <c r="C8" s="31"/>
      <c r="D8" s="31"/>
      <c r="E8" s="31"/>
      <c r="F8" s="31"/>
      <c r="G8" s="32"/>
    </row>
    <row r="9" spans="2:10" x14ac:dyDescent="0.25">
      <c r="B9" s="30"/>
      <c r="C9" s="31"/>
      <c r="D9" s="31"/>
      <c r="E9" s="31"/>
      <c r="F9" s="31"/>
      <c r="G9" s="32"/>
    </row>
    <row r="10" spans="2:10" x14ac:dyDescent="0.25">
      <c r="B10" s="33"/>
      <c r="C10" s="34"/>
      <c r="D10" s="34"/>
      <c r="E10" s="34"/>
      <c r="F10" s="34"/>
      <c r="G10" s="35"/>
    </row>
    <row r="11" spans="2:10" ht="7.5" customHeight="1" x14ac:dyDescent="0.25"/>
    <row r="12" spans="2:10" ht="6" customHeight="1" x14ac:dyDescent="0.25">
      <c r="B12" s="15"/>
      <c r="I12" s="16"/>
      <c r="J12" s="16"/>
    </row>
    <row r="13" spans="2:10" ht="43.2" x14ac:dyDescent="0.25">
      <c r="B13" s="17" t="s">
        <v>106</v>
      </c>
      <c r="C13" s="18" t="s">
        <v>110</v>
      </c>
      <c r="D13" s="19" t="s">
        <v>3</v>
      </c>
      <c r="E13" s="19" t="s">
        <v>4</v>
      </c>
      <c r="F13" s="19" t="s">
        <v>108</v>
      </c>
      <c r="G13" s="19" t="s">
        <v>109</v>
      </c>
      <c r="I13" s="16"/>
      <c r="J13" s="16"/>
    </row>
    <row r="14" spans="2:10" x14ac:dyDescent="0.25">
      <c r="B14" s="20" t="str">
        <f ca="1">OFFSET('Agent Data July 2014'!A1,'Helper sheet'!$B$1,0)</f>
        <v>Hunt, Norman</v>
      </c>
      <c r="C14" s="21"/>
      <c r="D14" s="22">
        <f ca="1">INDEX('Agent Data July 2014'!B$2:B$101,MATCH(Dashboard!$B14,'Agent Data July 2014'!$A$2:$A$101,0))</f>
        <v>54</v>
      </c>
      <c r="E14" s="23">
        <f ca="1">INDEX('Agent Data July 2014'!C$2:C$101,MATCH(Dashboard!$B14,'Agent Data July 2014'!$A$2:$A$101,0))</f>
        <v>0.75</v>
      </c>
      <c r="F14" s="24">
        <f ca="1">INDEX('Agent Data July 2014'!D$2:D$101,MATCH(Dashboard!$B14,'Agent Data July 2014'!$A$2:$A$101,0))</f>
        <v>1.1599999999999999E-2</v>
      </c>
      <c r="G14" s="25">
        <f ca="1">INDEX('Agent Data July 2014'!E$2:E$101,MATCH(Dashboard!$B14,'Agent Data July 2014'!$A$2:$A$101,0))</f>
        <v>0.94</v>
      </c>
      <c r="I14" s="16"/>
      <c r="J14" s="16"/>
    </row>
    <row r="15" spans="2:10" x14ac:dyDescent="0.25">
      <c r="B15" s="26" t="str">
        <f ca="1">OFFSET('Agent Data July 2014'!A2,'Helper sheet'!$B$1,0)</f>
        <v>Rogers, Colleen</v>
      </c>
      <c r="C15" s="27"/>
      <c r="D15" s="22">
        <f ca="1">INDEX('Agent Data July 2014'!B$2:B$101,MATCH(Dashboard!$B15,'Agent Data July 2014'!$A$2:$A$101,0))</f>
        <v>32</v>
      </c>
      <c r="E15" s="23">
        <f ca="1">INDEX('Agent Data July 2014'!C$2:C$101,MATCH(Dashboard!$B15,'Agent Data July 2014'!$A$2:$A$101,0))</f>
        <v>0.91</v>
      </c>
      <c r="F15" s="24">
        <f ca="1">INDEX('Agent Data July 2014'!D$2:D$101,MATCH(Dashboard!$B15,'Agent Data July 2014'!$A$2:$A$101,0))</f>
        <v>1.9400000000000001E-2</v>
      </c>
      <c r="G15" s="25">
        <f ca="1">INDEX('Agent Data July 2014'!E$2:E$101,MATCH(Dashboard!$B15,'Agent Data July 2014'!$A$2:$A$101,0))</f>
        <v>0.96</v>
      </c>
      <c r="I15" s="16"/>
      <c r="J15" s="16"/>
    </row>
    <row r="16" spans="2:10" x14ac:dyDescent="0.25">
      <c r="B16" s="26" t="str">
        <f ca="1">OFFSET('Agent Data July 2014'!A3,'Helper sheet'!$B$1,0)</f>
        <v>Briggs, Bryan</v>
      </c>
      <c r="C16" s="27"/>
      <c r="D16" s="22">
        <f ca="1">INDEX('Agent Data July 2014'!B$2:B$101,MATCH(Dashboard!$B16,'Agent Data July 2014'!$A$2:$A$101,0))</f>
        <v>51</v>
      </c>
      <c r="E16" s="23">
        <f ca="1">INDEX('Agent Data July 2014'!C$2:C$101,MATCH(Dashboard!$B16,'Agent Data July 2014'!$A$2:$A$101,0))</f>
        <v>0.99</v>
      </c>
      <c r="F16" s="24">
        <f ca="1">INDEX('Agent Data July 2014'!D$2:D$101,MATCH(Dashboard!$B16,'Agent Data July 2014'!$A$2:$A$101,0))</f>
        <v>1.5600000000000001E-2</v>
      </c>
      <c r="G16" s="25">
        <f ca="1">INDEX('Agent Data July 2014'!E$2:E$101,MATCH(Dashboard!$B16,'Agent Data July 2014'!$A$2:$A$101,0))</f>
        <v>0.92</v>
      </c>
      <c r="I16" s="16"/>
      <c r="J16" s="16"/>
    </row>
    <row r="17" spans="2:10" x14ac:dyDescent="0.25">
      <c r="B17" s="26" t="str">
        <f ca="1">OFFSET('Agent Data July 2014'!A4,'Helper sheet'!$B$1,0)</f>
        <v>Thomas, Shannon</v>
      </c>
      <c r="C17" s="27"/>
      <c r="D17" s="22">
        <f ca="1">INDEX('Agent Data July 2014'!B$2:B$101,MATCH(Dashboard!$B17,'Agent Data July 2014'!$A$2:$A$101,0))</f>
        <v>4</v>
      </c>
      <c r="E17" s="23">
        <f ca="1">INDEX('Agent Data July 2014'!C$2:C$101,MATCH(Dashboard!$B17,'Agent Data July 2014'!$A$2:$A$101,0))</f>
        <v>0.82</v>
      </c>
      <c r="F17" s="24">
        <f ca="1">INDEX('Agent Data July 2014'!D$2:D$101,MATCH(Dashboard!$B17,'Agent Data July 2014'!$A$2:$A$101,0))</f>
        <v>1.18E-2</v>
      </c>
      <c r="G17" s="25">
        <f ca="1">INDEX('Agent Data July 2014'!E$2:E$101,MATCH(Dashboard!$B17,'Agent Data July 2014'!$A$2:$A$101,0))</f>
        <v>0.99</v>
      </c>
      <c r="I17" s="16"/>
      <c r="J17" s="16"/>
    </row>
    <row r="18" spans="2:10" x14ac:dyDescent="0.25">
      <c r="B18" s="26" t="str">
        <f ca="1">OFFSET('Agent Data July 2014'!A5,'Helper sheet'!$B$1,0)</f>
        <v>Schultz, Norman</v>
      </c>
      <c r="C18" s="27"/>
      <c r="D18" s="22">
        <f ca="1">INDEX('Agent Data July 2014'!B$2:B$101,MATCH(Dashboard!$B18,'Agent Data July 2014'!$A$2:$A$101,0))</f>
        <v>20</v>
      </c>
      <c r="E18" s="23">
        <f ca="1">INDEX('Agent Data July 2014'!C$2:C$101,MATCH(Dashboard!$B18,'Agent Data July 2014'!$A$2:$A$101,0))</f>
        <v>0.87</v>
      </c>
      <c r="F18" s="24">
        <f ca="1">INDEX('Agent Data July 2014'!D$2:D$101,MATCH(Dashboard!$B18,'Agent Data July 2014'!$A$2:$A$101,0))</f>
        <v>1.1200000000000002E-2</v>
      </c>
      <c r="G18" s="25">
        <f ca="1">INDEX('Agent Data July 2014'!E$2:E$101,MATCH(Dashboard!$B18,'Agent Data July 2014'!$A$2:$A$101,0))</f>
        <v>0.91</v>
      </c>
      <c r="I18" s="16"/>
      <c r="J18" s="16"/>
    </row>
    <row r="19" spans="2:10" x14ac:dyDescent="0.25">
      <c r="B19" s="26" t="str">
        <f ca="1">OFFSET('Agent Data July 2014'!A6,'Helper sheet'!$B$1,0)</f>
        <v>Burnett, Kevin</v>
      </c>
      <c r="C19" s="27"/>
      <c r="D19" s="22">
        <f ca="1">INDEX('Agent Data July 2014'!B$2:B$101,MATCH(Dashboard!$B19,'Agent Data July 2014'!$A$2:$A$101,0))</f>
        <v>38</v>
      </c>
      <c r="E19" s="23">
        <f ca="1">INDEX('Agent Data July 2014'!C$2:C$101,MATCH(Dashboard!$B19,'Agent Data July 2014'!$A$2:$A$101,0))</f>
        <v>0.59</v>
      </c>
      <c r="F19" s="24">
        <f ca="1">INDEX('Agent Data July 2014'!D$2:D$101,MATCH(Dashboard!$B19,'Agent Data July 2014'!$A$2:$A$101,0))</f>
        <v>1E-3</v>
      </c>
      <c r="G19" s="25">
        <f ca="1">INDEX('Agent Data July 2014'!E$2:E$101,MATCH(Dashboard!$B19,'Agent Data July 2014'!$A$2:$A$101,0))</f>
        <v>0.87</v>
      </c>
      <c r="I19" s="16"/>
      <c r="J19" s="16"/>
    </row>
    <row r="20" spans="2:10" x14ac:dyDescent="0.25">
      <c r="B20" s="26" t="str">
        <f ca="1">OFFSET('Agent Data July 2014'!A7,'Helper sheet'!$B$1,0)</f>
        <v>Sullivan, Robert</v>
      </c>
      <c r="C20" s="27"/>
      <c r="D20" s="22">
        <f ca="1">INDEX('Agent Data July 2014'!B$2:B$101,MATCH(Dashboard!$B20,'Agent Data July 2014'!$A$2:$A$101,0))</f>
        <v>31</v>
      </c>
      <c r="E20" s="23">
        <f ca="1">INDEX('Agent Data July 2014'!C$2:C$101,MATCH(Dashboard!$B20,'Agent Data July 2014'!$A$2:$A$101,0))</f>
        <v>0.74</v>
      </c>
      <c r="F20" s="24">
        <f ca="1">INDEX('Agent Data July 2014'!D$2:D$101,MATCH(Dashboard!$B20,'Agent Data July 2014'!$A$2:$A$101,0))</f>
        <v>3.5999999999999999E-3</v>
      </c>
      <c r="G20" s="25">
        <f ca="1">INDEX('Agent Data July 2014'!E$2:E$101,MATCH(Dashboard!$B20,'Agent Data July 2014'!$A$2:$A$101,0))</f>
        <v>0.87</v>
      </c>
      <c r="I20" s="16"/>
      <c r="J20" s="16"/>
    </row>
    <row r="21" spans="2:10" x14ac:dyDescent="0.25">
      <c r="B21" s="26" t="str">
        <f ca="1">OFFSET('Agent Data July 2014'!A8,'Helper sheet'!$B$1,0)</f>
        <v>Wright, Brad</v>
      </c>
      <c r="C21" s="27"/>
      <c r="D21" s="22">
        <f ca="1">INDEX('Agent Data July 2014'!B$2:B$101,MATCH(Dashboard!$B21,'Agent Data July 2014'!$A$2:$A$101,0))</f>
        <v>27</v>
      </c>
      <c r="E21" s="23">
        <f ca="1">INDEX('Agent Data July 2014'!C$2:C$101,MATCH(Dashboard!$B21,'Agent Data July 2014'!$A$2:$A$101,0))</f>
        <v>0.51</v>
      </c>
      <c r="F21" s="24">
        <f ca="1">INDEX('Agent Data July 2014'!D$2:D$101,MATCH(Dashboard!$B21,'Agent Data July 2014'!$A$2:$A$101,0))</f>
        <v>4.4000000000000003E-3</v>
      </c>
      <c r="G21" s="25">
        <f ca="1">INDEX('Agent Data July 2014'!E$2:E$101,MATCH(Dashboard!$B21,'Agent Data July 2014'!$A$2:$A$101,0))</f>
        <v>0.93</v>
      </c>
      <c r="I21" s="16"/>
      <c r="J21" s="16"/>
    </row>
    <row r="22" spans="2:10" x14ac:dyDescent="0.25">
      <c r="B22" s="26" t="str">
        <f ca="1">OFFSET('Agent Data July 2014'!A9,'Helper sheet'!$B$1,0)</f>
        <v>Booth, Raquel</v>
      </c>
      <c r="C22" s="27"/>
      <c r="D22" s="22">
        <f ca="1">INDEX('Agent Data July 2014'!B$2:B$101,MATCH(Dashboard!$B22,'Agent Data July 2014'!$A$2:$A$101,0))</f>
        <v>18</v>
      </c>
      <c r="E22" s="23">
        <f ca="1">INDEX('Agent Data July 2014'!C$2:C$101,MATCH(Dashboard!$B22,'Agent Data July 2014'!$A$2:$A$101,0))</f>
        <v>0.78</v>
      </c>
      <c r="F22" s="24">
        <f ca="1">INDEX('Agent Data July 2014'!D$2:D$101,MATCH(Dashboard!$B22,'Agent Data July 2014'!$A$2:$A$101,0))</f>
        <v>2.6000000000000003E-3</v>
      </c>
      <c r="G22" s="25">
        <f ca="1">INDEX('Agent Data July 2014'!E$2:E$101,MATCH(Dashboard!$B22,'Agent Data July 2014'!$A$2:$A$101,0))</f>
        <v>0.86</v>
      </c>
      <c r="I22" s="16"/>
      <c r="J22" s="16"/>
    </row>
    <row r="23" spans="2:10" x14ac:dyDescent="0.25">
      <c r="B23" s="28" t="str">
        <f ca="1">OFFSET('Agent Data July 2014'!A10,'Helper sheet'!$B$1,0)</f>
        <v>Norton, Bruce</v>
      </c>
      <c r="C23" s="29"/>
      <c r="D23" s="22">
        <f ca="1">INDEX('Agent Data July 2014'!B$2:B$101,MATCH(Dashboard!$B23,'Agent Data July 2014'!$A$2:$A$101,0))</f>
        <v>27</v>
      </c>
      <c r="E23" s="23">
        <f ca="1">INDEX('Agent Data July 2014'!C$2:C$101,MATCH(Dashboard!$B23,'Agent Data July 2014'!$A$2:$A$101,0))</f>
        <v>0.81</v>
      </c>
      <c r="F23" s="24">
        <f ca="1">INDEX('Agent Data July 2014'!D$2:D$101,MATCH(Dashboard!$B23,'Agent Data July 2014'!$A$2:$A$101,0))</f>
        <v>8.199999999999999E-3</v>
      </c>
      <c r="G23" s="25">
        <f ca="1">INDEX('Agent Data July 2014'!E$2:E$101,MATCH(Dashboard!$B23,'Agent Data July 2014'!$A$2:$A$101,0))</f>
        <v>0.9</v>
      </c>
      <c r="I23" s="16"/>
      <c r="J23" s="16"/>
    </row>
    <row r="24" spans="2:10" ht="7.5" customHeight="1" x14ac:dyDescent="0.25"/>
  </sheetData>
  <mergeCells count="2">
    <mergeCell ref="B3:G5"/>
    <mergeCell ref="B8:G10"/>
  </mergeCells>
  <conditionalFormatting sqref="B3">
    <cfRule type="cellIs" dxfId="5" priority="4" operator="greaterThan">
      <formula>0.9</formula>
    </cfRule>
    <cfRule type="cellIs" dxfId="4" priority="5" operator="greaterThan">
      <formula>0.7</formula>
    </cfRule>
    <cfRule type="cellIs" dxfId="3" priority="6" operator="greaterThan">
      <formula>0</formula>
    </cfRule>
  </conditionalFormatting>
  <conditionalFormatting sqref="B8">
    <cfRule type="cellIs" dxfId="2" priority="1" operator="greaterThan">
      <formula>0.9</formula>
    </cfRule>
    <cfRule type="cellIs" dxfId="1" priority="2" operator="greaterThan">
      <formula>0.7</formula>
    </cfRule>
    <cfRule type="cellIs" dxfId="0" priority="3" operator="greaterThan">
      <formula>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ScrollBar Liste">
              <controlPr defaultSize="0" autoPict="0">
                <anchor moveWithCells="1">
                  <from>
                    <xdr:col>2</xdr:col>
                    <xdr:colOff>0</xdr:colOff>
                    <xdr:row>12</xdr:row>
                    <xdr:rowOff>685800</xdr:rowOff>
                  </from>
                  <to>
                    <xdr:col>3</xdr:col>
                    <xdr:colOff>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13</xdr:col>
                    <xdr:colOff>594360</xdr:colOff>
                    <xdr:row>12</xdr:row>
                    <xdr:rowOff>60960</xdr:rowOff>
                  </from>
                  <to>
                    <xdr:col>17</xdr:col>
                    <xdr:colOff>487680</xdr:colOff>
                    <xdr:row>12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Agent Data July 2014</vt:lpstr>
      <vt:lpstr>Helper sheet</vt:lpstr>
      <vt:lpstr>Dashboard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jens bonde</cp:lastModifiedBy>
  <dcterms:created xsi:type="dcterms:W3CDTF">2010-06-17T00:24:05Z</dcterms:created>
  <dcterms:modified xsi:type="dcterms:W3CDTF">2014-10-30T09:18:49Z</dcterms:modified>
</cp:coreProperties>
</file>